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18\INDICADORES PED\"/>
    </mc:Choice>
  </mc:AlternateContent>
  <bookViews>
    <workbookView xWindow="0" yWindow="0" windowWidth="28800" windowHeight="14130"/>
  </bookViews>
  <sheets>
    <sheet name="1.1 Gobierno y sociedad 5" sheetId="1" r:id="rId1"/>
    <sheet name="1.2 Gobierno eficiente y transp" sheetId="2" r:id="rId2"/>
    <sheet name="1.3 Prevención,seguridad y just" sheetId="3" r:id="rId3"/>
    <sheet name="2.1 Salud de calidad" sheetId="4" r:id="rId4"/>
    <sheet name="2.2 vida digna emp enoe" sheetId="5" r:id="rId5"/>
    <sheet name="2.3 educ_calidad" sheetId="6" r:id="rId6"/>
    <sheet name="3.1 Agric Ganad y Pesca" sheetId="11" r:id="rId7"/>
    <sheet name="3.2 Inv Ext y ENOE" sheetId="12" r:id="rId8"/>
    <sheet name="4.1 EgreMedamb, Comun, Serv Viv" sheetId="13" r:id="rId9"/>
    <sheet name="4.2 Medio Ambiente" sheetId="14" r:id="rId10"/>
  </sheets>
  <definedNames>
    <definedName name="_xlnm._FilterDatabase" localSheetId="0" hidden="1">'1.1 Gobierno y sociedad 5'!#REF!</definedName>
    <definedName name="_xlnm.Print_Area" localSheetId="6">'3.1 Agric Ganad y Pesca'!$A$1:$O$92</definedName>
    <definedName name="Print_Titles" localSheetId="3">'2.1 Salud de calidad'!#REF!</definedName>
    <definedName name="Print_Titles" localSheetId="4">'2.2 vida digna emp enoe'!#REF!</definedName>
    <definedName name="Print_Titles" localSheetId="5">'2.3 educ_calidad'!#REF!</definedName>
    <definedName name="Print_Titles" localSheetId="6">'3.1 Agric Ganad y Pesca'!#REF!</definedName>
    <definedName name="Print_Titles" localSheetId="7">'3.2 Inv Ext y ENOE'!#REF!</definedName>
    <definedName name="titu10" localSheetId="3">'2.1 Salud de calidad'!#REF!</definedName>
    <definedName name="titu11" localSheetId="4">'2.2 vida digna emp enoe'!#REF!</definedName>
    <definedName name="titu12" localSheetId="5">'2.3 educ_calidad'!#REF!</definedName>
    <definedName name="titu13" localSheetId="6">'3.1 Agric Ganad y Pesca'!#REF!</definedName>
    <definedName name="titu14" localSheetId="7">'3.2 Inv Ext y ENOE'!#REF!</definedName>
    <definedName name="titu2" localSheetId="3">'2.1 Salud de calidad'!#REF!</definedName>
    <definedName name="titu3" localSheetId="4">'2.2 vida digna emp enoe'!#REF!</definedName>
    <definedName name="titu4" localSheetId="5">'2.3 educ_calidad'!#REF!</definedName>
    <definedName name="_xlnm.Print_Titles" localSheetId="0">'1.1 Gobierno y sociedad 5'!$1:$8</definedName>
    <definedName name="_xlnm.Print_Titles" localSheetId="1">'1.2 Gobierno eficiente y transp'!$1:$8</definedName>
    <definedName name="_xlnm.Print_Titles" localSheetId="2">'1.3 Prevención,seguridad y just'!$1:$8</definedName>
    <definedName name="_xlnm.Print_Titles" localSheetId="3">'2.1 Salud de calidad'!$1:$8</definedName>
    <definedName name="_xlnm.Print_Titles" localSheetId="4">'2.2 vida digna emp enoe'!$1:$7</definedName>
    <definedName name="_xlnm.Print_Titles" localSheetId="5">'2.3 educ_calidad'!$1:$8</definedName>
    <definedName name="_xlnm.Print_Titles" localSheetId="6">'3.1 Agric Ganad y Pesca'!$1:$8</definedName>
    <definedName name="_xlnm.Print_Titles" localSheetId="7">'3.2 Inv Ext y ENOE'!$1:$8</definedName>
    <definedName name="_xlnm.Print_Titles" localSheetId="8">'4.1 EgreMedamb, Comun, Serv Viv'!$1:$8</definedName>
    <definedName name="_xlnm.Print_Titles" localSheetId="9">'4.2 Medio Ambiente'!$1:$8</definedName>
  </definedNames>
  <calcPr calcId="162913"/>
</workbook>
</file>

<file path=xl/calcChain.xml><?xml version="1.0" encoding="utf-8"?>
<calcChain xmlns="http://schemas.openxmlformats.org/spreadsheetml/2006/main">
  <c r="B33" i="6" l="1"/>
  <c r="B51" i="5"/>
  <c r="B49" i="5"/>
  <c r="B47" i="5"/>
  <c r="B45" i="5"/>
  <c r="B43" i="5"/>
  <c r="B41" i="5"/>
  <c r="B39" i="5"/>
  <c r="B37" i="5"/>
  <c r="B35" i="5"/>
  <c r="B33" i="5"/>
  <c r="B31" i="5"/>
  <c r="B29" i="5"/>
  <c r="B27" i="5"/>
  <c r="B25" i="5"/>
  <c r="B19" i="2"/>
  <c r="B13" i="1"/>
  <c r="B11" i="6" l="1"/>
  <c r="B13" i="6"/>
  <c r="B119" i="5" l="1"/>
  <c r="B117" i="5"/>
  <c r="B115" i="5"/>
  <c r="B113" i="5"/>
  <c r="B111" i="5"/>
  <c r="B109" i="5"/>
  <c r="B9" i="5" l="1"/>
  <c r="B13" i="3"/>
  <c r="B11" i="3"/>
  <c r="B17" i="13"/>
  <c r="B15" i="13"/>
  <c r="B13" i="13"/>
  <c r="B9" i="12"/>
  <c r="B75" i="11"/>
  <c r="B77" i="11"/>
  <c r="B63" i="11"/>
  <c r="B65" i="11"/>
  <c r="B67" i="11"/>
  <c r="B69" i="11"/>
  <c r="B71" i="11"/>
  <c r="B73" i="11"/>
  <c r="B79" i="11"/>
  <c r="B83" i="11"/>
  <c r="B85" i="11"/>
  <c r="B87" i="11"/>
  <c r="B89" i="11"/>
  <c r="B91" i="11"/>
  <c r="B93" i="11"/>
  <c r="B81" i="11"/>
  <c r="B61" i="11"/>
  <c r="B49" i="11"/>
  <c r="B53" i="11"/>
  <c r="B55" i="11"/>
  <c r="B57" i="11"/>
  <c r="B59" i="11"/>
  <c r="B51" i="11"/>
  <c r="B33" i="11"/>
  <c r="B35" i="11"/>
  <c r="B37" i="11"/>
  <c r="B39" i="11"/>
  <c r="B41" i="11"/>
  <c r="B43" i="11"/>
  <c r="B45" i="11"/>
  <c r="B47" i="11"/>
  <c r="B31" i="11"/>
  <c r="B25" i="11"/>
  <c r="B27" i="11"/>
  <c r="B29" i="11"/>
  <c r="B23" i="11"/>
  <c r="B11" i="11"/>
  <c r="B13" i="11"/>
  <c r="B15" i="11"/>
  <c r="B17" i="11"/>
  <c r="B19" i="11"/>
  <c r="B9" i="11" l="1"/>
  <c r="B49" i="6"/>
  <c r="B47" i="6"/>
  <c r="B71" i="5" l="1"/>
  <c r="B15" i="1" l="1"/>
  <c r="B17" i="1" l="1"/>
  <c r="B9" i="13" l="1"/>
  <c r="B15" i="5"/>
  <c r="B17" i="3"/>
  <c r="B19" i="3"/>
  <c r="B23" i="2"/>
  <c r="B21" i="2"/>
  <c r="B17" i="2"/>
  <c r="B15" i="2"/>
  <c r="B13" i="2"/>
  <c r="B9" i="2"/>
  <c r="B15" i="3" l="1"/>
  <c r="B9" i="3" l="1"/>
  <c r="B19" i="5" l="1"/>
  <c r="B17" i="5"/>
  <c r="B69" i="5" l="1"/>
  <c r="B67" i="5"/>
  <c r="B65" i="5"/>
  <c r="B63" i="5"/>
  <c r="B61" i="5"/>
  <c r="B59" i="5"/>
  <c r="B57" i="5" l="1"/>
  <c r="B55" i="4" l="1"/>
  <c r="B53" i="4"/>
  <c r="B47" i="4"/>
  <c r="B45" i="4"/>
  <c r="B51" i="4"/>
  <c r="B25" i="4"/>
  <c r="B133" i="5"/>
  <c r="B131" i="5"/>
  <c r="B129" i="5"/>
  <c r="B127" i="5"/>
  <c r="B125" i="5"/>
  <c r="B123" i="5"/>
  <c r="B121" i="5"/>
  <c r="B107" i="5"/>
  <c r="B105" i="5"/>
  <c r="B103" i="5"/>
  <c r="B101" i="5"/>
  <c r="B99" i="5"/>
  <c r="B97" i="5"/>
  <c r="B95" i="5"/>
  <c r="B93" i="5"/>
  <c r="B91" i="5"/>
  <c r="B89" i="5"/>
  <c r="B87" i="5"/>
  <c r="B85" i="5"/>
  <c r="B83" i="5"/>
  <c r="B81" i="5"/>
  <c r="B79" i="5"/>
  <c r="B77" i="5"/>
  <c r="B75" i="5"/>
  <c r="B73" i="5"/>
  <c r="B55" i="5"/>
  <c r="B27" i="12"/>
  <c r="B25" i="12"/>
  <c r="B23" i="12"/>
  <c r="B19" i="12"/>
  <c r="B17" i="12"/>
  <c r="B15" i="12"/>
  <c r="B13" i="12"/>
  <c r="B11" i="12"/>
  <c r="B41" i="4" l="1"/>
  <c r="B17" i="4"/>
  <c r="B53" i="5"/>
  <c r="B23" i="14" l="1"/>
  <c r="B21" i="14"/>
  <c r="B19" i="14"/>
  <c r="B17" i="14"/>
  <c r="B15" i="14"/>
  <c r="B13" i="14"/>
  <c r="B11" i="14"/>
  <c r="B9" i="14"/>
  <c r="B11" i="13"/>
  <c r="B37" i="12"/>
  <c r="B35" i="12"/>
  <c r="B33" i="12"/>
  <c r="B31" i="12"/>
  <c r="B29" i="12"/>
  <c r="B21" i="12"/>
  <c r="B45" i="6"/>
  <c r="B43" i="6"/>
  <c r="B37" i="6"/>
  <c r="B35" i="6"/>
  <c r="B23" i="6"/>
  <c r="B21" i="6"/>
  <c r="B19" i="6"/>
  <c r="B17" i="6"/>
  <c r="B15" i="6"/>
  <c r="B9" i="6"/>
  <c r="B23" i="5"/>
  <c r="B21" i="5"/>
  <c r="B13" i="5"/>
  <c r="B11" i="5"/>
  <c r="B49" i="4"/>
  <c r="B39" i="4"/>
  <c r="B37" i="4"/>
  <c r="B35" i="4"/>
  <c r="B23" i="4"/>
  <c r="B21" i="4"/>
  <c r="B19" i="4"/>
  <c r="B15" i="4"/>
  <c r="B13" i="4"/>
  <c r="B11" i="4"/>
  <c r="B9" i="4"/>
  <c r="B21" i="3"/>
  <c r="B11" i="1"/>
  <c r="B9" i="1"/>
  <c r="B21" i="11"/>
  <c r="B11" i="2" l="1"/>
  <c r="B41" i="6" l="1"/>
</calcChain>
</file>

<file path=xl/sharedStrings.xml><?xml version="1.0" encoding="utf-8"?>
<sst xmlns="http://schemas.openxmlformats.org/spreadsheetml/2006/main" count="1022" uniqueCount="499">
  <si>
    <t>Indicador</t>
  </si>
  <si>
    <t>Comportamiento del indicador</t>
  </si>
  <si>
    <t>Año Base</t>
  </si>
  <si>
    <t>Valor</t>
  </si>
  <si>
    <t>Año</t>
  </si>
  <si>
    <t>Fuente</t>
  </si>
  <si>
    <t>Eje 1. Gobierno Cercano a la Gente</t>
  </si>
  <si>
    <t>Tema 1.1.   Gobierno y sociedad</t>
  </si>
  <si>
    <t xml:space="preserve">Número de conflictos laborales registrados </t>
  </si>
  <si>
    <t>Nd</t>
  </si>
  <si>
    <t xml:space="preserve">INEGI, Anuario Estadístico de Chiapas </t>
  </si>
  <si>
    <t>Número total de conflictos laborales registrados en empresas del estado.</t>
  </si>
  <si>
    <t xml:space="preserve">Proporción de conflictos laborales solucionados. </t>
  </si>
  <si>
    <t>Es la proporción de conflictos laborales solucionados con respecto del total de conflictos registrados en empresas del estado</t>
  </si>
  <si>
    <t xml:space="preserve">Número de extranjeros residentes en México que entran por Chiapas. </t>
  </si>
  <si>
    <t>Es el número total de extranjeros residentes temporales en México que ingresan al país por puntos de control y registro establecidos en el estado</t>
  </si>
  <si>
    <t>Número de extranjeros no residentes en México, visitantes sin permiso de trabajo que ingresan por Chiapas</t>
  </si>
  <si>
    <t>Se refiere al número de extranjeros no residentes en México que ingresan al país por Chiapas y no tienen permiso para realizar alguna actividad remunerada, ni son turistas.</t>
  </si>
  <si>
    <t>Porcentaje de la población que percibe a los desastres naturales como un problema importante.</t>
  </si>
  <si>
    <t xml:space="preserve">INEGI, Encuesta Nacional de Calidad e Impacto Gubernamental </t>
  </si>
  <si>
    <t>Es el porcentaje de población en el estado que percibe a los desastres naturales como un problema importante.</t>
  </si>
  <si>
    <t>Tema 1.2 Gobierno eficiente y transparente</t>
  </si>
  <si>
    <t>Número de trámites realizados por persona de la administración estatal central.</t>
  </si>
  <si>
    <t xml:space="preserve">INEGI, Censo Nacional de Gobierno </t>
  </si>
  <si>
    <t xml:space="preserve">Se refiere al número promedio de trámites realizados por personal de la administración estatal central. </t>
  </si>
  <si>
    <t>Número de delitos cometidos con motivo del servicio público por cada 1000 servidores públicos</t>
  </si>
  <si>
    <t>Se refiere al número promedio de delitos cometidos con motivo del servicio público  por cada 1000 servidores públicos en el estado.</t>
  </si>
  <si>
    <t>Número promedio de personal de las instituciones de la administración pública estatal</t>
  </si>
  <si>
    <t>Es el número promedio de personas de las instituciones de la administración pública estatal por cada 100 habitantes.</t>
  </si>
  <si>
    <t>Porcentaje de egresos de la administración pública estatal destinado a la planeación y mejora gubernamental</t>
  </si>
  <si>
    <t>Se refiere al porcentaje de egresos de la administración pública estatal destinado a la planeación y mejora gubernamental con respecto al total de egresos.</t>
  </si>
  <si>
    <t>Porcentaje  de la deuda pública en relación al Producto Interno Bruto Estatal</t>
  </si>
  <si>
    <t xml:space="preserve">Se refiere al porcentaje que representa la deuda pública en relación al producto interno bruto del estado. </t>
  </si>
  <si>
    <t xml:space="preserve">Porcentaje de ingresos propios del estado </t>
  </si>
  <si>
    <t>Es el porcentaje que representan los Ingresos propios estatales con respecto al total los ingresos</t>
  </si>
  <si>
    <t>Porcentaje de Contribuyentes registrados respecto a la PEA</t>
  </si>
  <si>
    <t>Porcentaje de egresos destinados a la contraloría interna y la transparencia</t>
  </si>
  <si>
    <t>Es el porcentaje que representan los egresos de la administración pública estatal destinado a la contraloría interna y la transparencia con respecto al total de los egresos</t>
  </si>
  <si>
    <t xml:space="preserve">Tema 1.3.   Prevención, seguridad y justicia </t>
  </si>
  <si>
    <t>Porcentaje de delitos contra  el patrimonio y la libertad personal</t>
  </si>
  <si>
    <t>Es el porcentaje que representan los delitos contra el patrimonio y la libertad personal con respecto al total de delitos del fuero común</t>
  </si>
  <si>
    <t>Tasa de prevalencia delictiva</t>
  </si>
  <si>
    <t>INEGI, Encuesta Nacional de Victimizacion y Percepción sobre Seguridad Pública</t>
  </si>
  <si>
    <t>Total de víctimas en la entidad, entre la población de 18 años y más residente  en ésta, multiplicada por 100 000 habitantes</t>
  </si>
  <si>
    <t>Tasa de incidencia delictiva</t>
  </si>
  <si>
    <t>Total de delitos en la entidad de ocurrencia entre la población de 18 años y más multiplicada por 100 000 habitantes</t>
  </si>
  <si>
    <t xml:space="preserve">Tasa de intervenciones de la policía estatal por delitos del fuero común </t>
  </si>
  <si>
    <t>Es el número promedio de Intervenciones de la policia estatal por delitos del fuero común por cada 1000 habitantes</t>
  </si>
  <si>
    <t>Tasa de intervenciones de la policia estatal por delitos del fuero federal</t>
  </si>
  <si>
    <t>Es el número promedio de intervenciones de la policia estatal por delitos del fuero federal por cada 1000 habitantes</t>
  </si>
  <si>
    <t>Porcentaje de ciudadanos que califica como algo efectivo el desempeño de las autoridades de seguridad</t>
  </si>
  <si>
    <t>Es el porcentaje de población de 18 años y más en el estado que califica como algo efectivo el desempeño de las autoridades de seguridad (Ministerio público y procuradurías)</t>
  </si>
  <si>
    <t xml:space="preserve">Tasa de agentes del Ministerio Público del fuero común </t>
  </si>
  <si>
    <t>Número promedio de agentes del ministerio público del fuero común por cada 10 000 habitantes</t>
  </si>
  <si>
    <t>Eje 2.  Familia Chiapaneca</t>
  </si>
  <si>
    <t>Tema 2.1 Salud de Calidad</t>
  </si>
  <si>
    <t>Número de consultas externas otorgadas por habitante</t>
  </si>
  <si>
    <t>Es el número promedio de consultas externas otorgadas por habitante en el estado</t>
  </si>
  <si>
    <t xml:space="preserve">Tasa de mortalidad infantil </t>
  </si>
  <si>
    <t>SS. Dirección General de Información en Salud. A partir de 2011 los nacimientos del SINAC-SS (Subsistema de Información sobre nacimientos) con sus respectivos ajustes.</t>
  </si>
  <si>
    <t>Es el número de muertes ocurridas en niños y niñas menores de cinco años por cada mil nacidos vivos</t>
  </si>
  <si>
    <t>Es el número estimado de niñas y niños que mueren antes de cumplir un año de edad, por cada mil nacidos vivos en el mismo año</t>
  </si>
  <si>
    <t xml:space="preserve">Tasa de mortalidad materna </t>
  </si>
  <si>
    <t xml:space="preserve">Es la cantidad de defunciones de mujeres mientras estén embarazadas o dentro de los 42 días siguientes a la terminación del embarazo, debido a cualquier causa relacionada o agravada por el embarazo mismo o su atención, pero no por causas accidentales, en un determinado año, calculada por cada 100 mil nacimientos en ese mismo año. </t>
  </si>
  <si>
    <t>Proporción de partos atendidos con asistencia de personal sanitario especializado</t>
  </si>
  <si>
    <t>Secretaría de Salud del Estado.</t>
  </si>
  <si>
    <t>Porcentaje estimado de nacimientos atendidos por médicos respecto al total de nacimientos ocurridos en el año de referencia</t>
  </si>
  <si>
    <t>Promedio de consultas prenatales</t>
  </si>
  <si>
    <t>SS. Centro Nacional de Equidad de Género y Salud Reproductiva (CNEGySR).</t>
  </si>
  <si>
    <t>Refleja la cantidad de consultas médicas promedio que realiza una mujer durante su embarazo</t>
  </si>
  <si>
    <t xml:space="preserve">Tasa de mortalidad por VIH/SIDA </t>
  </si>
  <si>
    <t>Son las defunciones por VIH/SIDA en la población general, en un año específico, por cada 100 mil habitantes.</t>
  </si>
  <si>
    <t>Porcentaje de población derechohabiente de los servicios de salud</t>
  </si>
  <si>
    <t>Es el porcentaje de población derechohabiente a los servicios de salud en el estado con respecto a la población total</t>
  </si>
  <si>
    <t>Número de médicos por cada 10 mil habitantes</t>
  </si>
  <si>
    <t>Es el número promedio de médicos de los servicios de salud del sector público por cada 10 000 habitantes del estado</t>
  </si>
  <si>
    <t>Porcentaje de hogares usuarios de los servicios de salud estatal que califican como muy buena la atención médica recibida</t>
  </si>
  <si>
    <t>Es el porcentaje que representan los hogares usuarios de los servicios de salud estatal que califican como muy buena la atención médica otorgada en centros de salud y hospitales del gobierno estatal o seguro popular con respecto al total de hogares usuarios de los servicios de salud.</t>
  </si>
  <si>
    <t>Porcentaje de hogares usuarios de los servicios de salud estatal que califican como buena la atención médica recibida</t>
  </si>
  <si>
    <t>Es el porcentaje que representan los hogares usuarios de los servicios de salud estatal que califican como buena la atención médica otorgada en centros de salud y hospitales del gobierno estatal o seguro popular, con respecto al total de hogares usuarios de los servicios de salud.</t>
  </si>
  <si>
    <t>Porcentaje de hogares usuarios de los servicios de salud estatal que califican como mala la atención médica recibida</t>
  </si>
  <si>
    <t>Es el porcentaje que representan los hogares usuarios de los servicios de salud estatal que califican como mala la atención médica otorgada en centros de salud y hospitales del gobierno estatal o seguro popular, con respecto al total de hogares usuarios de los servicios de salud.</t>
  </si>
  <si>
    <t xml:space="preserve">Porcentaje de hogares usuarios de los servicios de salud estatal que califican como muy mala la atención médica recibida </t>
  </si>
  <si>
    <t>Es el porcentaje que representan los hogares usuarios de los servicios de salud estatal que califican como muy mala la atención médica otorgada en centros de salud y hospitales del gobierno estatal o seguro popular, con respecto al total de los hogares usuarios de los servicios de salud.</t>
  </si>
  <si>
    <t>Número de unidades médicas por cada 10 mil habitantes.</t>
  </si>
  <si>
    <t>Es el número promedio de unidades médicas de los servicios públicos de consulta externa por cada 10 000 habitantes del estado.</t>
  </si>
  <si>
    <t>Número  promedio de camas por cada 10 mil habitantes.</t>
  </si>
  <si>
    <t>Es el número promedio de camas censables hospitalarias de los servicos públicos de salud por cada 10 000 habitantes del estado.</t>
  </si>
  <si>
    <t>Proporción de niños de un año vacunados contra el sarampión</t>
  </si>
  <si>
    <t xml:space="preserve">SS. Centro Nacional de Salud para la Infancia y la Adolescencia (CENSIA). </t>
  </si>
  <si>
    <t>Es el porcentaje de niñas y niños de hasta un año de edad que recibieron al menos una dosis de vacuna contra el sarampión en un año determinado, respecto al total de niñas y niños en el mismo grupo de edad y año.</t>
  </si>
  <si>
    <t xml:space="preserve">Tasa de incidencia de paludismo </t>
  </si>
  <si>
    <t>Secretaría de Salud del Estado y CONAPO</t>
  </si>
  <si>
    <t>Esta tasa refleja el número de casos confirmados de paludismo con prueba diagnóstica de gota gruesa positiva, en un determinado año con respecto a la población total en ese mismo año, referida por cada 100 mil habitantes</t>
  </si>
  <si>
    <t xml:space="preserve">Porcentaje de población menor de cinco años que padece paludismo y que son tratados con medicamentos antipalúdicos adecuados. </t>
  </si>
  <si>
    <t>Es la proporción de tratamientos otorgados a casos confirmados de paludismo en menores de 5 años, para la prevención, control y eliminación de la transmisión del Plasmodium Vivax.</t>
  </si>
  <si>
    <t xml:space="preserve">Tasa de incidencia asociada a la tuberculosis (todas las formas) </t>
  </si>
  <si>
    <t>Es el número de casos confirmados de cualquier forma de tuberculosis en la población general, por cada 100 mil habitantes, en un año determinado.</t>
  </si>
  <si>
    <t xml:space="preserve">Es el número de defunciones por cualquier tipo de tuberculosis por cada 100 mil habitantes en un año determinado. </t>
  </si>
  <si>
    <t>Proporción de casos de tuberculosis detectados y curados con el Tratamiento Acortado Estrictamente Supervisado (TAES)</t>
  </si>
  <si>
    <t xml:space="preserve">Es el porcentaje de personas que padecen tuberculosis y que son tratados y curados con el Tratamiento Acortado Estrictamente Supervisado. </t>
  </si>
  <si>
    <t xml:space="preserve">Tasa de incidencia de tracoma </t>
  </si>
  <si>
    <t>Es la cantidad de nuevos casos detectados con tracoma en el año por cada cien mil personas que viven en el estado.</t>
  </si>
  <si>
    <t xml:space="preserve">Tasa de incidencia de oncocercosis </t>
  </si>
  <si>
    <t xml:space="preserve">Es la cantidad de nuevos casos detectados con oncocercosis, en el año por cada cien mil personas que viven en el estado. </t>
  </si>
  <si>
    <t xml:space="preserve">Tasa de incidencia de leishmaniasis </t>
  </si>
  <si>
    <t xml:space="preserve">Es la cantidad de nuevos casos detectados con leishmaniasis en el año por cada cien mil personas que viven en el estado. </t>
  </si>
  <si>
    <t>Tema 2.2 Vida Digna</t>
  </si>
  <si>
    <t>Número de créditos otorgados para mejoramiento  de vivienda.</t>
  </si>
  <si>
    <t>Es el número total de créditos otorgados para mejoramiento  de vivienda.</t>
  </si>
  <si>
    <t>Porcentaje de la población con acceso sostenible a fuentes mejoradas de abastecimiento de agua</t>
  </si>
  <si>
    <t>Es el valor porcentual de los ocupantes en viviendas particulares habitadas con agua entubada dentro de la vivienda o el predio, de un hidrante público o de otra vivienda, respecto al total de ocupantes en viviendas particulares habitadas</t>
  </si>
  <si>
    <t>Porcentaje de la población con acceso a servicios de saneamiento mejorados.</t>
  </si>
  <si>
    <t>Es el valor porcentual de los ocupantes en viviendas particulares habitadas que cuentan con  drenaje conectado a red pública o a una fosa séptica, respecto al total de ocupantes en viviendas particulares habitadas.</t>
  </si>
  <si>
    <t>Porcentaje de registro de menores de un año</t>
  </si>
  <si>
    <t>Se refiere al porcentaje de registro de menores de un año  con respecto al número de nacidos vivos estimados.</t>
  </si>
  <si>
    <t>Porcentaje de trabajadores subordinados y remunerados con acceso a prestaciones laborales</t>
  </si>
  <si>
    <t xml:space="preserve">Es el porcentaje de trabajadores subordinados y remunerados con acceso a prestaciones laborales con respecto al total de trabajadores subordinados y remunerados </t>
  </si>
  <si>
    <t>Porcentaje de trabajadores subordinados y remunerados con acceso a las instituciones de salud</t>
  </si>
  <si>
    <t>Se refiere al porcentaje de trabajadores subordinados y remunerados con acceso a las instituciones de salud con respecto al total de trabajadores subordinados y remunerados.</t>
  </si>
  <si>
    <t>Porcentaje de población afiliada y asegurada a los servicios de seguridad social</t>
  </si>
  <si>
    <t>Porcentaje de defunciones de menores de un año por desnutrición y anemias</t>
  </si>
  <si>
    <t>Se refiere al porcentaje de defunciones de menores de un año por desnutrición y anemias respecto al total de defunciones de menores de un año.</t>
  </si>
  <si>
    <t>Costo de maíz en la canasta básica alimentaria rural (pesos)</t>
  </si>
  <si>
    <t>CONEVAL</t>
  </si>
  <si>
    <t>Es el valor en pesos equivalente a 70.2 gramos de maíz (Al primero de junio de cada año)</t>
  </si>
  <si>
    <t>Costo de la tortilla en la canasta básica alimentaria rural (pesos)</t>
  </si>
  <si>
    <t>Es el valor en pesos equivalente a 217.87 gramos de tortilla (Al primero de junio de cada año)</t>
  </si>
  <si>
    <t>Costo del frijol en la canasta básica alimentaria rural (pesos)</t>
  </si>
  <si>
    <t>Es el valor en pesos equivalente a 50.6 gramos de frijol (Al primero de junio de cada año)</t>
  </si>
  <si>
    <t>Costo de la carne de res en la canasta alimentaria básica rural (pesos)</t>
  </si>
  <si>
    <t>Es el valor en pesos equivalente a 15.7 gramos de carne de res (Al primero de junio de cada año)</t>
  </si>
  <si>
    <t>Costo de la carne de pollo en la canasta básica alimentaria rural (pesos)</t>
  </si>
  <si>
    <t>Es el valor en pesos equivalente a 30.2 gramos de carne de pollo (Al primero de junio de cada año)</t>
  </si>
  <si>
    <t>Costo de la leche en la canasta básica alimentaria rural (pesos)</t>
  </si>
  <si>
    <t>Es el valor en pesos equivalente a 119.0 mililitros de leche (Al primero de junio de cada año)</t>
  </si>
  <si>
    <t>Costo del huevo en la canasta básica alimentaria rural (pesos)</t>
  </si>
  <si>
    <t>Es el valor en pesos equivalente a 29.6 gramos de huevo (Al primero de junio de cada año)</t>
  </si>
  <si>
    <t>Costo de la tortilla en la canasta básica alimentaria urbana (pesos)</t>
  </si>
  <si>
    <t>Es el valor en pesos equivalente a 155.4 gramos de tortilla (Al primero de junio de cada año)</t>
  </si>
  <si>
    <t>Costo del frijol en la canasta básica alimentaria urbana (pesos)</t>
  </si>
  <si>
    <t>Costo de la carne de res en la canasta alimentaria básica urbana (pesos)</t>
  </si>
  <si>
    <t>Es el valor en pesos equivalente a 17.5 gramos de carne de res (Al primero de junio de cada año)</t>
  </si>
  <si>
    <t>Costo de la carne de puerco en la canasta básica alimentaria urbana (pesos)</t>
  </si>
  <si>
    <t>Es el valor en pesos equivalente a 20.3 gramos de carne de puerco (Al primero de junio de cada año)</t>
  </si>
  <si>
    <t>Costo de la carne de pollo en la canasta básica alimentaria urbana (pesos)</t>
  </si>
  <si>
    <t>Es el valor en pesos equivalente a 0.70 gramos de carne de pollo (Al primero de junio de cada año)</t>
  </si>
  <si>
    <t>Costo de la leche en la canasta básica alimentaria urbana (pesos)</t>
  </si>
  <si>
    <t>Es el valor en pesos equivalente a 203.8 mililitros de leche (Al primero de junio de cada año)</t>
  </si>
  <si>
    <t>Costo del huevo en la canasta básica alimentaria urbana (pesos)</t>
  </si>
  <si>
    <t>Es el valor en pesos equivalente a 33.4 gramos de huevo (Al primero de junio de cada año)</t>
  </si>
  <si>
    <t>Porcentaje de población en situación de pobreza</t>
  </si>
  <si>
    <t>Se refiere al porcentaje de poblacion en situacion de pobreza con respecto del total de la población</t>
  </si>
  <si>
    <t>Porcentaje de población en situación de pobreza moderada</t>
  </si>
  <si>
    <t>Se refiere al porcentaje de población en situación de pobreza moderada con respecto del total de la población</t>
  </si>
  <si>
    <t>Índice de la Tendencia Laboral de la Pobreza</t>
  </si>
  <si>
    <t>4o trim 2013</t>
  </si>
  <si>
    <t>Es la variación del porcentaje de personas que no pueden adquirir la canasta alimentaria con el ingreso de su trabajo.</t>
  </si>
  <si>
    <t>Porcentaje de la poblacion ocupada en el sector informal</t>
  </si>
  <si>
    <t>Es el porcentaje de la poblacion ocupada que trabaja  en el sector informal con respecto del total de la población económicamente activa ocupada</t>
  </si>
  <si>
    <t>Porcentaje de la población ocupada que trabaja por cuenta propia</t>
  </si>
  <si>
    <t>Es el porcentaje de la población económicamente activa ocupada que trabaja por cuenta propia con respecto al total de la población económicamente activa ocupada</t>
  </si>
  <si>
    <t>Porcentaje de la población ocupada en agricultura de autosubsistencia</t>
  </si>
  <si>
    <t>Es el porcentaje de la población económicamente activa ocupada en agricultura de autosubsistencia respecto a la población económicamente activa ocupada</t>
  </si>
  <si>
    <t>Importe total de los créditos otorgados por Financiera Rural y FIRA (miles de pesos)</t>
  </si>
  <si>
    <t>Se refiere al importe total de los créditos otorgados por Financiera Rural y FIRA en el año, expresado en miles de pesos.</t>
  </si>
  <si>
    <t>Porcentaje de población ocupada en el sector primario que gana hasta 2 salarios mínimos</t>
  </si>
  <si>
    <t>INEGI, Encuesta Nacional de Ocupación y Empleo 2o trimestre</t>
  </si>
  <si>
    <t>Porcentaje de población ocupada en el sector primario que gana más de 2 y hasta 3 salarios mínimos</t>
  </si>
  <si>
    <t>Porcentaje de población ocupada en el sector primario que gana más de 3 hasta 5 salarios mínimos</t>
  </si>
  <si>
    <t>Porcentaje de población ocupada en el sector primario que gana más de 5 salarios mínimos</t>
  </si>
  <si>
    <t>Porcentaje de población ocupada en el sector secundario y terciario que gana hasta 2 salarios mínimos</t>
  </si>
  <si>
    <t>Porcentaje de población ocupada en el sector secundario y terciario que gana más de 2 hasta 3 salarios mínimos</t>
  </si>
  <si>
    <t>Porcentaje de población ocupada en el sector secundario y terciario que gana más de 3 hasta 5 salarios mínimos</t>
  </si>
  <si>
    <t>Porcentaje de población ocupada en el sector secundario y terciario que gana más de 5 salarios mínimos</t>
  </si>
  <si>
    <t>Es el porcentaje de población económicamente activa ocupada que gana hasta un salario mínimo con respecto al total de la población económicamente activa ocupada</t>
  </si>
  <si>
    <t>Porcentaje de población ocupada que gana más de 1 hasta 2 salarios mínimos</t>
  </si>
  <si>
    <t>Es el porcentaje de población económicamente activa ocupada que gana más de 1 hasta 2 salarios mínimos con respecto al total de la población económicamente activa ocupada</t>
  </si>
  <si>
    <t>Porcentaje de población oupada que gana más de 2 hasta 3 salarios mínimos</t>
  </si>
  <si>
    <t xml:space="preserve">Es el porcentaje de población económicamente activa ocupada que gana más de 2 hasta 3 salarios mínimos con respecto al total de la población económicamente activa ocupada </t>
  </si>
  <si>
    <t>Porcentaje de población ocupada que gana más de 3 hasta 5 salarios mínimos</t>
  </si>
  <si>
    <t>Es el porcentaje de población económicamente activa ocupada que gana más de 3 hasta 5 salarios mínimos con respecto al total de la población ocupada</t>
  </si>
  <si>
    <t>Porcentaje de población ocupada que gana más de 5 salarios mínimos</t>
  </si>
  <si>
    <t>Es el porcentaje de población económicamente activa ocupada que gana más de 5 salarios mínimos con respecto al total de la población económicamente activa ocupada</t>
  </si>
  <si>
    <t>Porcentaje de población ocupada que no recibe ingresos</t>
  </si>
  <si>
    <t xml:space="preserve">Es el porcentaje de población económicamente activa ocupada que no recibe ingresos con respecto al total de la población económicamente activa ocupada </t>
  </si>
  <si>
    <t>Valor mensual per cápita de la línea de bienestar rural (pesos)</t>
  </si>
  <si>
    <t>Es la suma del valor de la canasta alimentaria rural mas la canasta no alimentaria rural (Al primero de junio de cada año)</t>
  </si>
  <si>
    <t>Valor mensual per cápita de la línea de bienestar urbana (pesos)</t>
  </si>
  <si>
    <t>Es la suma del valor de la canasta alimentaria urbana mas canasta no alimentaria urbana (Al primero de junio de cada año)</t>
  </si>
  <si>
    <t>Costo de la canasta básica no alimentaria rural mensual (pesos)</t>
  </si>
  <si>
    <t>Es la suma del valor de cada uno de los productos contenidos en la canasta (Al primero de junio de cada año)</t>
  </si>
  <si>
    <t>Costo de la canasta básica no alimentaria urbana (pesos)</t>
  </si>
  <si>
    <t>Es la suma del precio promedio de cada uno de los productos contenidos en la canasta básica no alimentaria (Al primero de junio de cada año)</t>
  </si>
  <si>
    <t>Costo de la canasta básica alimentaria rural mensual (pesos)</t>
  </si>
  <si>
    <t>Es la suma del precio promedio de cada uno de los productos contenidos en la canasta (Al primero de junio de cada año)</t>
  </si>
  <si>
    <t>Costo de la canasta básica alimentaria urbana (pesos)</t>
  </si>
  <si>
    <t xml:space="preserve">Tasa de desempleo de la población entre 15 y 29 años. </t>
  </si>
  <si>
    <t>Razón entre niñas y niños matriculados en la educación primaria</t>
  </si>
  <si>
    <t>2012/
2013</t>
  </si>
  <si>
    <t>2013/
2014</t>
  </si>
  <si>
    <t>Secretaría de Educación Pública (SEP). Dirección General de Planeación y Estadística Educativa. Sistema de Estadísticas Continuas.</t>
  </si>
  <si>
    <t>Es la relación entre la matrícula de sexo femenino y la matrícula de sexo masculino en la educación primaria, correspondiente a un ciclo escolar.</t>
  </si>
  <si>
    <t>Razón entre niñas y niños matriculados en la educación secundaria</t>
  </si>
  <si>
    <t>Es la relación entre la matrícula de sexo femenino y la matrícula de sexo masculino en la educación secundaria, correspondiente a un ciclo escolar.</t>
  </si>
  <si>
    <t>Proporción de la población femenina ocupada como trabajadora asalariada y que labora en actividades no agropecuarias</t>
  </si>
  <si>
    <t>Instituto Nacional de Estadística y Geografía (INEGI)-Secretaría del Trabajo y Previsión Social (STPS). Encuesta Nacional de Ocupación y Empleo (ENOE), ajustada con proyecciones de población con base en el Censo de Población y Vivienda 2010.</t>
  </si>
  <si>
    <t>Proporción de la población femenina ocupada como trabajadora asalariada y que labora en actividades no agropecuarias (industria, comercio y servicios) respecto al total de población ocupada asalariada en el sector no agropecuario.</t>
  </si>
  <si>
    <t>Razón entre niñas y niños matriculados en la educación secundaria en los 44 municipios con hablantes de lengua indígena</t>
  </si>
  <si>
    <t>Secretaria de Educacion del Estado.</t>
  </si>
  <si>
    <t>Es la razón entre niñas y niños matriculados en la educación secundaria en los 44 municipios con hablantes de lengua indígena</t>
  </si>
  <si>
    <t>Eje 2. Familia Chiapaneca</t>
  </si>
  <si>
    <t>Tema 2.3 Educación de Calidad</t>
  </si>
  <si>
    <t>2012/2013</t>
  </si>
  <si>
    <t>2013/2014</t>
  </si>
  <si>
    <t>Número de escuelas que incluyen el programa "Educación con Responsabilidad Ambiental"</t>
  </si>
  <si>
    <t xml:space="preserve">Es el número total de escuelas asentadas en el estado que incluyen el programa "Educación con Responsabilidad Ambiental" </t>
  </si>
  <si>
    <t>Corresponde al porcentaje de la población entre 15 y 24 años de edad, que sabe leer y escribir un recado.</t>
  </si>
  <si>
    <t xml:space="preserve">Porcentaje de hogares usuarios de los servicios de educación pública que califican como muy buena la atención del servicio. </t>
  </si>
  <si>
    <t>Es el porcentaje de hogares usuarios de los servicios de educación pública (primaria, secundaria o bachillerato), que califican como muy buena la atención del servicio de educación pública, en relación al total de hogares usuarios de los servicios de educación pública.</t>
  </si>
  <si>
    <t xml:space="preserve">Porcentaje de hogares usuarios de los servicios de educación pública (primaria, secundaria o bachillerato), que califican como buena la atención del servicio de educación pública. </t>
  </si>
  <si>
    <t xml:space="preserve">Es el porcentaje de hogares usuarios de los servicios de educación pública (primaria, secundaria o bachillerato), que califican como buena la atención del servicio de educación pública, en relación al total de hogares usuarios de los servicios de educación pública. </t>
  </si>
  <si>
    <t xml:space="preserve">Porcentaje de hogares usuarios de los servicios de educación pública que califican como mala la atención del servicio. </t>
  </si>
  <si>
    <t xml:space="preserve">Es el porcentaje de hogares usuarios de los servicios de educación pública (primaria, secundaria o bachillerato), que califican como mala la atención del servicio de educación pública, en relación al total de hogares usuarios de los servicios de educación pública. </t>
  </si>
  <si>
    <t xml:space="preserve">Porcentaje de hogares usuarios de los servicios de educación pública que califican como muy mala la atención del servicio de educación pública. </t>
  </si>
  <si>
    <t>Es el porcentaje de hogares usuarios de los servicios de educación pública (primaria, secundaria o bachillerato), que califican como muy mala la atención del servicio de educación pública, en relación al total de hogares usuarios de los servicios de educación pública.</t>
  </si>
  <si>
    <t>Tasa neta de matriculación en la enseñanza primaria (6 a 11 años de edad)</t>
  </si>
  <si>
    <t>Corresponde al porcentaje de la población de 6 a 11 años de edad matriculada en la educación primaria con respecto a la población total de 6 a 11 años de edad</t>
  </si>
  <si>
    <t>Índice de absorción en bachillerato</t>
  </si>
  <si>
    <t>Corresponde al porcentaje de egresados de nivel secundaria que logran ingresar al nivel bachillerato.</t>
  </si>
  <si>
    <t>Razón entre mujeres y hombres en la enseñanza media superior</t>
  </si>
  <si>
    <t>Corresponde al número promedio de mujeres matriculadas en la educación media superior por cada hombre matriculado en el mismo nivel en un ciclo escolar.</t>
  </si>
  <si>
    <t>Número promedio de post graduados por cada institución de educacion superior</t>
  </si>
  <si>
    <t>2012-2013</t>
  </si>
  <si>
    <t>Corresponde al número promedio de post graduados por cada institución de educacion superior asentada en el estado</t>
  </si>
  <si>
    <t>Corresponde al número promedio de mujeres matriculadas en la educación superior por cada hombre matriculado en el mismo nivel en un ciclo escolar.</t>
  </si>
  <si>
    <t>Consejo Estatal para las Culturas y las Artes de Chiapas</t>
  </si>
  <si>
    <t xml:space="preserve">Número de investigadores registrados en Chiapas por el Sistema Nacional de Investigadores. </t>
  </si>
  <si>
    <t>2012 P</t>
  </si>
  <si>
    <t>2013 P</t>
  </si>
  <si>
    <t xml:space="preserve">CONACYT. Base de datos del SNI </t>
  </si>
  <si>
    <t xml:space="preserve">Se refiere al número total de investigadores registrados en Chiapas por el Sistema Nacional de Investigadores. </t>
  </si>
  <si>
    <t xml:space="preserve">Variación porcentual del número de becas otorgadas por el CONACYT. </t>
  </si>
  <si>
    <t>2011-2012</t>
  </si>
  <si>
    <t xml:space="preserve">INEGI, Anuario Estadístico y Geográfico de Chiapas </t>
  </si>
  <si>
    <t xml:space="preserve">Año </t>
  </si>
  <si>
    <t>4o trim 2014</t>
  </si>
  <si>
    <t>INEGI, Anuario Estadístico y Geográfico de Chiapas y CONAPO Proyecciones de población 2010-2030</t>
  </si>
  <si>
    <t>Eje 3. Chiapas Exitoso</t>
  </si>
  <si>
    <t>Tema 3.1.  Producción competitiva</t>
  </si>
  <si>
    <t>Superficie sembrada de maíz (ha.)</t>
  </si>
  <si>
    <t>SIAP-SAGARPA</t>
  </si>
  <si>
    <t>Superficie total sembrada de maíz en el estado en hectáreas</t>
  </si>
  <si>
    <t>Superficie sembrada de frijol (ha.)</t>
  </si>
  <si>
    <t>Superficie total sembrada de frijol en el estado en hectáreas</t>
  </si>
  <si>
    <t>Rendimiento promedio por hectárea de superficie sembrada de maíz (toneladas)</t>
  </si>
  <si>
    <t>Se refiere al rendimiento promedio de toneladas de maíz por hectárea sembrada del mismo cultivo</t>
  </si>
  <si>
    <t>Rendimiento promedio por hectárea de superficie sembrada de frijol (toneladas)</t>
  </si>
  <si>
    <t>Se refiere al rendimiento promedio de toneladas de frijol por hectárea de superficie sembrada del mismo cultivo</t>
  </si>
  <si>
    <t>Valor promedio por hectárea sembrada de maiz (miles de pesos)</t>
  </si>
  <si>
    <t>Se refiere al valor promedio en miles de pesos a precio medio rural, por cada hectárea sembrada de maíz</t>
  </si>
  <si>
    <t>Valor promedio por hectárea sembrada de frijol (miles de pesos)</t>
  </si>
  <si>
    <t>Se refiere al valor promedio en miles de pesos a precio medio rural por cada hectárea sembrada de frijol</t>
  </si>
  <si>
    <t>Valor promedio por hectárea sembrada con Cacao, Café, Caña de azúcar, Copra, Hule hevea y  Palma de aceite (miles de pesos)</t>
  </si>
  <si>
    <t>Se refiere al valor promedio en miles de pesos por cada hectárea sembrada con Cacao, Café, Caña de azúcar, Copra, Hule hevea y  Palma de aceite</t>
  </si>
  <si>
    <t>Valor promedio por hectárea sembrada de café (miles de pesos)</t>
  </si>
  <si>
    <t xml:space="preserve">Se refiere al valor promedio  en miles de pesos a precio medio rural por cada hectárea sembrada de café </t>
  </si>
  <si>
    <t>Valor promedio por hectárea sembrada de café en 44 municipios con un porcentaje mayor o igual al 30% de hablantes de lengua indígena (miles de pesos)</t>
  </si>
  <si>
    <t>Se refiere al valor promedio en miles de pesos a precio medio rural por hectárea sembrada de café en los 44 municipios con un porcentaje mayor o igual al 30% de hablantes de lengua indígena</t>
  </si>
  <si>
    <t>Superficie agrícola de riego  (hectareas)</t>
  </si>
  <si>
    <t>Superficie agrícola total de riego en el estado expresada en hectáreas</t>
  </si>
  <si>
    <t>Valor promedio de la producción agrícola estatal por habitante</t>
  </si>
  <si>
    <t>SIAP SAGARPA-CONAPO</t>
  </si>
  <si>
    <t>Se refiere al valor monetario total de la produccion agrícola en el estado a precio medio rural por cada habitante del estado (miles de pesos por habitante)</t>
  </si>
  <si>
    <t>Volumen total de producción de maíz en toneladas</t>
  </si>
  <si>
    <t>Se refiere al volumen total de producción de maíz  en el estado expresado en toneladas</t>
  </si>
  <si>
    <t>Volumen total de producción de frijol en toneladas</t>
  </si>
  <si>
    <t>Se refiere al volumen total de producción de frijol en el estado expresado en toneladas</t>
  </si>
  <si>
    <t>Superficie total sembrada de maíz con riego en hectáreas</t>
  </si>
  <si>
    <t xml:space="preserve">Se refiere a la superficie total de riego sembradas de maíz en hectáreas  </t>
  </si>
  <si>
    <t>Superficie total sembrada de maíz de temporal en hectáreas</t>
  </si>
  <si>
    <t xml:space="preserve">Se refiere a la superficie total de  temporal sembradas de maíz en hectáreas </t>
  </si>
  <si>
    <t>Rendimiento promedio por hectárea de maíz con riego (toneladas por hectárea)</t>
  </si>
  <si>
    <t>Se refiere al valor promedio de toneladas de maíz producidas en cada hectárea de maíz con riego</t>
  </si>
  <si>
    <t>Rendimiento promedio por hectárea de maíz de temporal (toneladas por hectárea)</t>
  </si>
  <si>
    <t>Se refiere al valor promedio de toneladas de maíz producidas en cada hectárea de maíz de temporal</t>
  </si>
  <si>
    <t>Superficie total sembrada con pastos (hectáreas)</t>
  </si>
  <si>
    <t>Se refiere a la superficie total sembrada con pastos expresada en hectáreas</t>
  </si>
  <si>
    <t>Volumen de la producción de pastos (toneladas)</t>
  </si>
  <si>
    <t>Se refiere al volumen total de la producción de pastos expresada en toneladas</t>
  </si>
  <si>
    <t>Rendimiento económico promedio por hectárea sembrada con pastos (miles de pesos por hectárea)</t>
  </si>
  <si>
    <t>Se refiere al valor económico promedio expresado en miles de pesos por cada hectárea sembrada con pastos</t>
  </si>
  <si>
    <t>Valor promedio de la producción pecuaria en pie estatal por habitante (miles de pesos por habitante)</t>
  </si>
  <si>
    <t>Se refiere al valor promedio en miles de pesos de la produccion pecuaria en el estado por habitante</t>
  </si>
  <si>
    <t>Valor promedio de la tonelada de carne de bovino en canal (miles de pesos)</t>
  </si>
  <si>
    <t>Se refiere al valor de la tonelada producida de carne de bovino en canal expresado en miles de pesos</t>
  </si>
  <si>
    <t>Valor promedio de la tonelada de carne de porcino en canal (miles de pesos)</t>
  </si>
  <si>
    <t>Se refiere al valor de la tonelada producida de carne de porcino en canal expresado en miles de pesos</t>
  </si>
  <si>
    <t>Valor promedio de la tonelada de carne de ovino en canal (miles de pesos)</t>
  </si>
  <si>
    <t>Se refiere al valor de la tonelada producida de carne de ovino en canal expresado en miles de pesos</t>
  </si>
  <si>
    <t>Valor promedio de la tonelada de carne de aves en canal (miles de pesos)</t>
  </si>
  <si>
    <t>Se refiere al valor de la tonelada producida de carne de aves en canal expresado en miles de pesos</t>
  </si>
  <si>
    <t>Valor promedio por litro de leche producida (en pesos)</t>
  </si>
  <si>
    <t xml:space="preserve">Se refiere al valor promedio en pesos por litro de leche producida </t>
  </si>
  <si>
    <t>Valor promedio  por kilo de huevo producido (en pesos)</t>
  </si>
  <si>
    <t>Se refiere al valor promedio en pesos por kilo de huevo producido</t>
  </si>
  <si>
    <t>Valor promedio por kilo de miel producida (en pesos )</t>
  </si>
  <si>
    <t xml:space="preserve">Se refiere al valor promedio en pesos por kilo de miel producida </t>
  </si>
  <si>
    <t>Volumen producido de carne de bovino (toneladas)</t>
  </si>
  <si>
    <t xml:space="preserve">Se refiere al volumen total de carne de bovino en canal expresado en toneladas </t>
  </si>
  <si>
    <t>Volumen producido de carne de porcino (toneladas)</t>
  </si>
  <si>
    <t xml:space="preserve">Se refiere al volumen total de carne de porcino en canal expresado en toneladas </t>
  </si>
  <si>
    <t>Volumen producido de carne de aves (toneladas)</t>
  </si>
  <si>
    <t xml:space="preserve">Se refiere al volumen total de carne de aves en canal expresado en toneladas </t>
  </si>
  <si>
    <t>Volumen de carne de bovino en canal por habitante (kilogramos por habitante)</t>
  </si>
  <si>
    <t>Se refiere al volumen promedio de carne de bovino en canal en kilogramos por habitante</t>
  </si>
  <si>
    <t>Volumen de carne de porcino en canal por habitante (kilogramos por habitante)</t>
  </si>
  <si>
    <t>Se refiere al volumen promedio de carne de porcino en canal en kilogramos por habitante</t>
  </si>
  <si>
    <t>Volumen de carne de aves en canal por habitante (kilogramos por habitante)</t>
  </si>
  <si>
    <t>Se refiere al volumen promedio de carne de aves producida en canal  por habitante en kilogramos</t>
  </si>
  <si>
    <t>Volumen de producción de leche (miles de litros)</t>
  </si>
  <si>
    <t>Se refiere al volumen total de producción de leche expresado en miles de litros</t>
  </si>
  <si>
    <t>Volumen promedio de producción de leche por habitante</t>
  </si>
  <si>
    <t>Se refiere al volumen promedio de producción de leche por habitante (litros por habitante)</t>
  </si>
  <si>
    <t>Volumen de producción de huevo (toneladas)</t>
  </si>
  <si>
    <t>Se refiere al volumen total de producción de huevo expresado en toneladas</t>
  </si>
  <si>
    <t>Volumen de producción de huevo por habitante</t>
  </si>
  <si>
    <t>Se refiere al volumen promedio de producción de huevo por habitante (kilogramos por habitante)</t>
  </si>
  <si>
    <t xml:space="preserve">Valor promedio de la producción pesquera por habitante </t>
  </si>
  <si>
    <t>CONAPESCA/CONAPO</t>
  </si>
  <si>
    <t>Se refiere al valor de la producción pesquera promedio  por habitante expresado en pesos por habitante</t>
  </si>
  <si>
    <t>Tema 3.2.   Economía sustentable</t>
  </si>
  <si>
    <t>Porcentaje de la inversión extranjera directa en el estado</t>
  </si>
  <si>
    <t>INEGI. Banco de Información Económica</t>
  </si>
  <si>
    <t>Es el porcentaje de la inversión extranjera directa en el estado en relación a la inversión extranjera directa total a nivel nacional</t>
  </si>
  <si>
    <t>Porcentaje de población ocupada en la industria manufacturera.</t>
  </si>
  <si>
    <t>Se refiere al porcentaje de población económicamente activa ocupada en la industria manufacturera.</t>
  </si>
  <si>
    <t>Porcentaje de población económicamente activa ocupada en micronegocios</t>
  </si>
  <si>
    <t>Se refiere al porcentaje de población económicamente activa ocupada no agropecuaria en micronegocios sin establecimiento respecto al total de micronegocios</t>
  </si>
  <si>
    <t>Porcentaje de población económicamente activa no agropecuaria ocupada en pequeños establecimientos.</t>
  </si>
  <si>
    <t>Se refiere al porcentaje de población económicamente activa ocupada no agropecuaria en pequeños establecimientos.</t>
  </si>
  <si>
    <t>Porcentaje de población económicamente activa  no agropecuaria ocupada en medianos establecimientos.</t>
  </si>
  <si>
    <t>Se refiere al porcentaje de población económicamente activa ocupada no agropecuaria en medianos establecimientos.</t>
  </si>
  <si>
    <t>Porcentaje de población económicamente activa no agropecuaria ocupada  en grandes establecimientos.</t>
  </si>
  <si>
    <t>Se refiere al porcentaje de población económicamente activa ocupada no agropecuaria en grandes establecimientos.</t>
  </si>
  <si>
    <t>Capital social por sociedad mercantil constituida (miles de pesos )</t>
  </si>
  <si>
    <t>Se refiere al capital social promedio por sociedad mercantil constituida expresado en miles de pesos por sociedad constituida en el año</t>
  </si>
  <si>
    <t>Porcentaje de Población Económicamente Activa Ocupada femenina.</t>
  </si>
  <si>
    <t>Proporción de la población ocupada que desempeña su oficio o profesión por cuenta propia, y los que no reciben un pago por su trabajo</t>
  </si>
  <si>
    <t>Es la proporción de la población económicamente activa ocupada que desempeña su oficio o profesión por cuenta propia, más los que no reciben un pago por su trabajo, respecto al total de la población económicamente activa ocupada.</t>
  </si>
  <si>
    <t>Volumen de carga  agrícola transportada en el transporte ferroviario (toneladas)</t>
  </si>
  <si>
    <t>Se refiere al volumen de carga  agrícola transportada en  transporte ferroviario expresado en toneladas</t>
  </si>
  <si>
    <t>Valor de las exportaciones agropecuarias estimadas del estado (dólares)</t>
  </si>
  <si>
    <t>Se refiere al valor en dólares de las exportaciones agropecuarias estimadas del estado</t>
  </si>
  <si>
    <t>Número total de hoteles de cuatro y cinco estrellas</t>
  </si>
  <si>
    <t xml:space="preserve">Es el número total de hoteles de cuatro y cinco estrellas  </t>
  </si>
  <si>
    <t>Número total de cuartos en hoteles de cuatro y cinco estrellas</t>
  </si>
  <si>
    <t>Se refiere al número total de cuartos en hoteles de cuatro y cinco estrellas existentes en el estado.</t>
  </si>
  <si>
    <t xml:space="preserve">Número de turistas nacionales y extranjeros llegados a establecimientos de hospedaje de cuatro y cinco estrellas. </t>
  </si>
  <si>
    <t xml:space="preserve">Es el número total de turistas nacionales y extranjeros que llegaron a establecimientos de hospedaje de cuatro y cinco estrellas establecidos en el estado. </t>
  </si>
  <si>
    <t>Eje 4. Chiapas Sustentable</t>
  </si>
  <si>
    <t xml:space="preserve">Tema 4.1.   Ordenamiento territorial    </t>
  </si>
  <si>
    <t xml:space="preserve">Porcentaje de egresos de la administración pública estatal destinado a medio ambiente  y ecología </t>
  </si>
  <si>
    <t xml:space="preserve">Es el porcentaje de egresos de la administración pública estatal destinado a medio ambiente  y ecología con respecto del total de egresos. </t>
  </si>
  <si>
    <t>Longitud de la red carretera (km)</t>
  </si>
  <si>
    <t>Longitud de carreteras pavimentadas y revestidas expresada en kilómetros</t>
  </si>
  <si>
    <t>Tasa de telefonía fija</t>
  </si>
  <si>
    <t xml:space="preserve">IFT. Dirección de Información Estadística y de Mercado.     </t>
  </si>
  <si>
    <t>Es el número de suscripciones telefónicas fijas en servicio por cada 100 habitantes en el estado, al 31 de diciembre de cada año</t>
  </si>
  <si>
    <t xml:space="preserve">Tasa de telefonía celular </t>
  </si>
  <si>
    <t>Es el número de líneas de telefonía celular existentes en el estado por cada 100 habitantes.</t>
  </si>
  <si>
    <t>Porcentaje de localidades con el servicio de drenaje y alcantarillado</t>
  </si>
  <si>
    <t>Se refiere al porcentaje de localidades con el servicio de drenaje y alcantarillado con respecto del total de localidades</t>
  </si>
  <si>
    <t>Tema 4.2.   Medio Ambiente</t>
  </si>
  <si>
    <t>Superficie reforestada mediante programas públicos (hectáreas)</t>
  </si>
  <si>
    <t>Es el total de la superficie reforestada mediante los programas públicos expresado en hectáreas.</t>
  </si>
  <si>
    <t>Volumen de la producción forestal maderable (metros cúbicos rollo)</t>
  </si>
  <si>
    <t>Se refiere al volumen total de la producción forestal maderable expresada en metros cúbicos rollo</t>
  </si>
  <si>
    <t xml:space="preserve">Número de plantas de tratamiento de aguas residuales en operación. </t>
  </si>
  <si>
    <t>Es el número total de plantas de tratamiento de aguas residuales en operación en el estado.</t>
  </si>
  <si>
    <t>Volumen promedio diario de extracción de agua por habitante</t>
  </si>
  <si>
    <t>Se refiere al volumen promedio diario de extracción de agua por habitante expresado en métros cúbicos extraídos por cada habitante</t>
  </si>
  <si>
    <t>Volumen de agua desinfectada por habitante (métros cúbicos por habitante)</t>
  </si>
  <si>
    <t>INESA/CONAPO</t>
  </si>
  <si>
    <t>Es el volumen de agua desinfectada por habitante expresado en métros cúbicos de agua desinfectada por cada habitante</t>
  </si>
  <si>
    <t>Porcentaje de superficie beneficiada por obras de conservación y restauración de suelos forestales</t>
  </si>
  <si>
    <t>Se refiere al porcentaje de superficie beneficiada por obras de conservación y restauración de suelos forestales respecto al total de la superficie forestal (bosque y selva)</t>
  </si>
  <si>
    <t>Número total de denuncias ambientales</t>
  </si>
  <si>
    <t>Es el número total de de denuncias ambientales, recibidas, concluidas y en trámite, presentadas ante autoridades federales o estatales</t>
  </si>
  <si>
    <t>Porcentaje de superficie arbolada y de renuevo de bosque siniestrada</t>
  </si>
  <si>
    <t>Se refiere al porcentaje de superficie arbolada y de renuevo de bosque siniestrada en relación al total de la superficie reforestada</t>
  </si>
  <si>
    <t>Se refiere al porcentaje de población económicamente activa registrada en el padrón de contribuyentes del estado</t>
  </si>
  <si>
    <t>SS. Centro Nacional para la Prevención y el Control del VIH/SIDA (CENSIDA).</t>
  </si>
  <si>
    <t>Porcentaje de población ocupada que gana hasta un salario mínimo</t>
  </si>
  <si>
    <t xml:space="preserve">Porcentaje de personas entre 15 y 19 años que además de estudiar, trabajan. </t>
  </si>
  <si>
    <t xml:space="preserve">Porcentaje de personas entre 15 y 19 años que trabajan. </t>
  </si>
  <si>
    <t>Es el porcentaje de personas entre 15 y 19 años que trabajan con respecto del total de personas entre 15 y 19 años</t>
  </si>
  <si>
    <t>Se refiere al porcentaje de personas entre 15 y 19 años que además de estudiar, trabajan, con respecto del total de población entre 15 y 19 años.</t>
  </si>
  <si>
    <t>Secretaría de Hacienda y Crédito Público</t>
  </si>
  <si>
    <t xml:space="preserve">Instituto Nacional de Estadística y Geografía (INEGI)-Secretaría del Trabajo y Previsión Social (STPS). Encuesta Nacional de Ocupación y Empleo (ENOE), ajustada con proyecciones de población con base en el Censo de Población y Vivienda 2010. </t>
  </si>
  <si>
    <t xml:space="preserve">Se refiere al porcentaje de población económicamente activa ocupada femenina con respecto al total de la población femenina de 15 años y más. </t>
  </si>
  <si>
    <t>Porcentaje de la población económicamente activa ocupada de 15 años y más</t>
  </si>
  <si>
    <t>Se refiere al porcentaje de la población económicamente activa ocupada de 15 años y más con respecto al total de la población en edad de trabajar (15 años y más)</t>
  </si>
  <si>
    <t>2014/
2015</t>
  </si>
  <si>
    <t>2o trim 2015</t>
  </si>
  <si>
    <t>2o trim 2014</t>
  </si>
  <si>
    <t>2o trim 2013</t>
  </si>
  <si>
    <t>2o trim 2012</t>
  </si>
  <si>
    <t xml:space="preserve">INEGI, Encuesta Nacional de Ocupación y Empleo 2o trimestre                                        </t>
  </si>
  <si>
    <t xml:space="preserve">INEGI, Encuesta Nacional de Ocupación y Empleo 2o trimestre                                              </t>
  </si>
  <si>
    <t xml:space="preserve">INEGI, Encuesta Nacional de Ocupación y Empleo 2o trimestre                                             </t>
  </si>
  <si>
    <t xml:space="preserve">INEGI, Encuesta Nacional de Ocupación y Empleo 2o trimestre                                            </t>
  </si>
  <si>
    <t>Instituto Nacional de Estadística y Geografía (INEGI)-Secretaría del Trabajo y Previsión Social (STPS). Encuesta Nacional de Ocupación y Empleo (ENOE), ajustada con proyecciones de población con base en el Censo de Población y Vivienda 2010. (2o. Trim.)</t>
  </si>
  <si>
    <t>2do trim 2012</t>
  </si>
  <si>
    <t>2do trim 2013</t>
  </si>
  <si>
    <t>2do trim 2014</t>
  </si>
  <si>
    <t>2do trim 2015</t>
  </si>
  <si>
    <t>2to trim 2012</t>
  </si>
  <si>
    <t xml:space="preserve">INEGI, Encuesta Nacional de Ocupación y Empleo 2o trimestre </t>
  </si>
  <si>
    <t>Se refiere al valor promedio en miles de pesos de la produccion bovina en pie en el estado por habitante</t>
  </si>
  <si>
    <t xml:space="preserve"> Valor promedio de la producción porcina en pie estatal por habitante (miles de pesos por habitante)</t>
  </si>
  <si>
    <t>Se refiere al valor promedio en miles de pesos de la produccion porcina en pie en el estado por habitante</t>
  </si>
  <si>
    <t>Se refiere al valor en miles de pesos de la produccion ovina en pie en el estado por habitante</t>
  </si>
  <si>
    <t>Valor promedio  de la produccion de aves en pie en el estado por habitante (en miles de pesos)</t>
  </si>
  <si>
    <t>Se refiere al valor en miles de pesos de la produccion de aves en pie en el estado por habitante</t>
  </si>
  <si>
    <t>Valor promedio de la producción bovina en pie estatal por habitante (miles de pesos por habitante)</t>
  </si>
  <si>
    <t>Valor promedio  de la produccion ovina en pie estatal por habitante (miles de pesos)</t>
  </si>
  <si>
    <t xml:space="preserve">Tasa de mortalidad en menores de 5 años </t>
  </si>
  <si>
    <t>2014/2015</t>
  </si>
  <si>
    <t>INEGI, Censo Nacional de Gobierno
(Para 2013 se refiere a los 25 principales trámites)</t>
  </si>
  <si>
    <t>Es el porcentaje de la población asegurada en IMSS, ISSSTE, ISSTECH, SEDENA respecto al total de la población</t>
  </si>
  <si>
    <t>4o trim 2015</t>
  </si>
  <si>
    <t>nd</t>
  </si>
  <si>
    <t>SAGARPA, Sistema de Información Comercial del Sector Agroalimentario. http://sicagro.sagarpa.gob.mx/SICAGRO_CONSULTA/infoentidadanual.aspx</t>
  </si>
  <si>
    <t>2015/
2016</t>
  </si>
  <si>
    <t>2015/2016</t>
  </si>
  <si>
    <t>INEGI, Anuario Estadístico de Chiapas y Conapo</t>
  </si>
  <si>
    <t>INEGI, Censo de Población y Vivienda 2010. Encuesta Itercensal 2015</t>
  </si>
  <si>
    <t>SS. Centro Nacional de Programas Preventivos y Control de Enfermedades (CENAPRECE).</t>
  </si>
  <si>
    <t>Tasa de mortalidad por tuberculosis (todas las formas)</t>
  </si>
  <si>
    <t>INEGI. Sistema de información de los objetivos de desarrollo del milenio.</t>
  </si>
  <si>
    <t>Dirección de registro civil y CONAPO</t>
  </si>
  <si>
    <t xml:space="preserve">Instituto Nacional para la Educación de los Adultos (INEA). Consejo Nacional de Población (CONAPO). Proyecciones de la población de México 2010-2050 </t>
  </si>
  <si>
    <t xml:space="preserve">Instituto Nacional para la Educación de los Adultos (INEA). Consejo Nacional de Población (CONAPO). Proyecciones de la población de México 2010-2050. </t>
  </si>
  <si>
    <t>Nd A partir de 2013 cambia la metodologia de medición</t>
  </si>
  <si>
    <t>2o trim 2016</t>
  </si>
  <si>
    <t>2do trim 2016</t>
  </si>
  <si>
    <t>ND</t>
  </si>
  <si>
    <t>4o trim 2016</t>
  </si>
  <si>
    <t>Estimaciones del CONEVAL con base en el MCS-ENIGH 2012, 2014 y 2016.</t>
  </si>
  <si>
    <t>2o trim 2017</t>
  </si>
  <si>
    <t>Es el porcentaje de población económicamente activa ocupada en el sector primario que gana hasta 2 salarios mínimos con respecto al total de la poblacion ocupada en este sector</t>
  </si>
  <si>
    <t>Es el porcentaje de población económicamente activa ocupada en el sector primario que gana más de 2 y hasta 3 salarios mínimos con respecto al total de la población ocupada en este sector</t>
  </si>
  <si>
    <t>Es el porcentaje de población económicamente activa ocupada en el sector primario que gana más de 5 salarios mínimos con respecto al total de la población ocupada en este sector</t>
  </si>
  <si>
    <t>Es el porcentaje de población económicamente activa ocupada en el sector primario que gana más de 3 hasta 5 salarios mínimos con respecto al total de la población ocupada en este sector</t>
  </si>
  <si>
    <t>Es el porcentaje de población económicamente activa ocupada en el sector secundario y terciario que gana hasta 2 salarios mínimos con respecto al total de la población ocupada en estos sectores</t>
  </si>
  <si>
    <t xml:space="preserve">Es el porcentaje de población económicamente activa ocupada en el sector secundario y terciario que gana más de 2 hasta 3 salarios mínimos con respecto al total de la población ocupada en estos sectores </t>
  </si>
  <si>
    <t>Es el porcentaje de población económicamente activa ocupada en el sector secundario y terciario que gana más de 3 hasta 5 salarios mínimos con respecto al total de la población ocupada en estos sectores</t>
  </si>
  <si>
    <t xml:space="preserve">Es el porcentaje de población económicamente activa ocupada en el sector secundario y terciario que gana más de 5 salarios mínimos con respecto al total de la población ocupada en estos sectores </t>
  </si>
  <si>
    <t>2do trim 2017</t>
  </si>
  <si>
    <t>Porcentaje de población en situación de pobreza extrema</t>
  </si>
  <si>
    <t>Se refiere al porcentaje de población en situación de pobreza extrema con respecto del total de la población</t>
  </si>
  <si>
    <t>Porcentaje de población con rezago educativo</t>
  </si>
  <si>
    <t>Carencia por acceso a los servicios de salud</t>
  </si>
  <si>
    <t>Carencia por acceso a la seguridad social</t>
  </si>
  <si>
    <t>Carencia por calidad y espacios en la vivienda</t>
  </si>
  <si>
    <t>Carencia por acceso a los servicios básicos en la vivienda</t>
  </si>
  <si>
    <t>Carencia por acceso a la alimentación</t>
  </si>
  <si>
    <t>Se refiere al porcentaje de población con carecia a la seguridad social</t>
  </si>
  <si>
    <t>Se refiere al porcentaje de población con carecia por calidad y espacios en la vivienda</t>
  </si>
  <si>
    <t>Se refiere al porcentaje de población con carencia de servicios básicos en la vivienda</t>
  </si>
  <si>
    <t>Se refiere al porcentaje de población con carencia de acceso a la alimentación</t>
  </si>
  <si>
    <t>Se refiere al porcentaje de población con rezago educativo con respecto del total de la población</t>
  </si>
  <si>
    <t>Nd    a partir de 2013 cambio el método de medición</t>
  </si>
  <si>
    <t>CHIAPAS. INDICADORES DE FUENTES EXTERNAS ASOCIADOS A LOS EJES DEL PLAN ESTATAL DE DESARROLLO 2013-2018</t>
  </si>
  <si>
    <t>4o trim 2017</t>
  </si>
  <si>
    <t>SIAP SAGARPA</t>
  </si>
  <si>
    <t>Se refiere al porcentaje de población con carecia a los servicios de salud</t>
  </si>
  <si>
    <t>Se refiere a la variación porcentual del número de becas otorgadas por el CONACYT en un periodo de tiempo determinado.</t>
  </si>
  <si>
    <t>Corresponde al número promedio de casas de cultura que existen en el estado por cada 10 mil habitantes entre 15 y 29 años.</t>
  </si>
  <si>
    <t>Número de casas de cultura por cada 10,000 habitantes de 15 a 29 años.</t>
  </si>
  <si>
    <t>Se refiere al número total de becas otorgadas por el Instituto del Deporte en el estado a deportistas de alto rendimiento.</t>
  </si>
  <si>
    <t>Número de becas deportivas de alto rendimiento.</t>
  </si>
  <si>
    <t>Razón entre mujeres y hombres en la educación superior.</t>
  </si>
  <si>
    <t>Número de bibliotecas por cada 10,000 habitantes de 15 a 29 años.</t>
  </si>
  <si>
    <t>Corresponde al número promedio de bibliotecas que existen en el estado por cada 10 mil habitantes entre 15 y 29 años.</t>
  </si>
  <si>
    <t>Número de aulas en escuelas de nivel primaria.</t>
  </si>
  <si>
    <t>Es el número total de aulas en escuelas de nivel primaria asentadas en el estado.</t>
  </si>
  <si>
    <t>Número de aulas en escuelas de nivel secundaria.</t>
  </si>
  <si>
    <t>Es el número total de aulas en escuelas de nivel secundaria asentadas en el estado.</t>
  </si>
  <si>
    <t>Eficiencia terminal en educación primaria.</t>
  </si>
  <si>
    <t>Corresponde al porcentaje de niños graduados de la escuela primaria en relación a los inscritos en primer año de educación primaria 5 años antes.</t>
  </si>
  <si>
    <t>Tasa de alfabetización de las personas de 15 a 24 años de edad.</t>
  </si>
  <si>
    <t>Tasa de alfabetización de las mujeres de 15 a 24 años de edad.</t>
  </si>
  <si>
    <t>Corresponde al porcentaje de la población femenina entre 15 y 24 años de edad que sabe leer y escribir un recado.</t>
  </si>
  <si>
    <t>Tasa de alfabetización de los hombres de 15 a 24 años de edad.</t>
  </si>
  <si>
    <t>Corresponde al porcentaje de la población masculina entre 15 y 24 años de edad que sabe leer y escribir un recado.</t>
  </si>
  <si>
    <t>2016-2017</t>
  </si>
  <si>
    <t>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</si>
</sst>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\ ###\ ##0"/>
    <numFmt numFmtId="166" formatCode="#\ ###\ ###\ ###\ ###\ ##0"/>
    <numFmt numFmtId="167" formatCode="0.000"/>
    <numFmt numFmtId="168" formatCode="0.0000"/>
    <numFmt numFmtId="169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/>
    <xf numFmtId="0" fontId="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259">
    <xf numFmtId="0" fontId="0" fillId="0" borderId="0" xfId="0"/>
    <xf numFmtId="0" fontId="18" fillId="33" borderId="10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0" fillId="34" borderId="0" xfId="0" applyFill="1"/>
    <xf numFmtId="0" fontId="22" fillId="35" borderId="0" xfId="0" applyFont="1" applyFill="1"/>
    <xf numFmtId="0" fontId="23" fillId="35" borderId="0" xfId="0" applyFont="1" applyFill="1"/>
    <xf numFmtId="0" fontId="0" fillId="35" borderId="0" xfId="0" applyFill="1"/>
    <xf numFmtId="0" fontId="24" fillId="0" borderId="11" xfId="0" applyFont="1" applyFill="1" applyBorder="1" applyAlignment="1">
      <alignment horizontal="left" vertical="center" wrapText="1"/>
    </xf>
    <xf numFmtId="0" fontId="25" fillId="0" borderId="0" xfId="0" applyFont="1"/>
    <xf numFmtId="0" fontId="24" fillId="0" borderId="11" xfId="0" applyFont="1" applyFill="1" applyBorder="1" applyAlignment="1">
      <alignment horizontal="left" vertical="top" wrapText="1"/>
    </xf>
    <xf numFmtId="0" fontId="18" fillId="33" borderId="10" xfId="0" applyFont="1" applyFill="1" applyBorder="1" applyAlignment="1">
      <alignment horizontal="center" vertical="center" wrapText="1"/>
    </xf>
    <xf numFmtId="0" fontId="17" fillId="35" borderId="0" xfId="0" applyFont="1" applyFill="1"/>
    <xf numFmtId="0" fontId="24" fillId="0" borderId="11" xfId="0" applyFont="1" applyBorder="1" applyAlignment="1">
      <alignment horizontal="left" vertical="center" wrapText="1"/>
    </xf>
    <xf numFmtId="0" fontId="17" fillId="34" borderId="0" xfId="0" applyFont="1" applyFill="1"/>
    <xf numFmtId="0" fontId="24" fillId="0" borderId="10" xfId="0" applyFont="1" applyFill="1" applyBorder="1" applyAlignment="1">
      <alignment vertical="center" wrapText="1"/>
    </xf>
    <xf numFmtId="0" fontId="0" fillId="0" borderId="0" xfId="0" applyFill="1"/>
    <xf numFmtId="0" fontId="24" fillId="0" borderId="10" xfId="0" applyFont="1" applyFill="1" applyBorder="1" applyAlignment="1">
      <alignment horizontal="left" vertical="top" wrapText="1"/>
    </xf>
    <xf numFmtId="0" fontId="24" fillId="0" borderId="10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vertical="top" wrapText="1"/>
    </xf>
    <xf numFmtId="0" fontId="23" fillId="0" borderId="11" xfId="0" applyFont="1" applyFill="1" applyBorder="1" applyAlignment="1">
      <alignment vertical="center" wrapText="1"/>
    </xf>
    <xf numFmtId="2" fontId="0" fillId="0" borderId="0" xfId="0" applyNumberFormat="1"/>
    <xf numFmtId="3" fontId="28" fillId="0" borderId="0" xfId="0" applyNumberFormat="1" applyFont="1" applyFill="1"/>
    <xf numFmtId="165" fontId="27" fillId="0" borderId="0" xfId="42" applyNumberFormat="1" applyFont="1" applyFill="1" applyAlignment="1">
      <alignment horizontal="right" vertical="center"/>
    </xf>
    <xf numFmtId="0" fontId="23" fillId="0" borderId="0" xfId="0" applyFont="1"/>
    <xf numFmtId="0" fontId="0" fillId="0" borderId="0" xfId="0"/>
    <xf numFmtId="2" fontId="0" fillId="0" borderId="0" xfId="0" applyNumberFormat="1" applyFill="1"/>
    <xf numFmtId="166" fontId="30" fillId="0" borderId="0" xfId="44" applyNumberFormat="1" applyFont="1" applyAlignment="1">
      <alignment horizontal="right"/>
    </xf>
    <xf numFmtId="166" fontId="0" fillId="0" borderId="0" xfId="0" applyNumberFormat="1"/>
    <xf numFmtId="3" fontId="31" fillId="0" borderId="0" xfId="0" applyNumberFormat="1" applyFont="1"/>
    <xf numFmtId="0" fontId="23" fillId="0" borderId="11" xfId="0" applyFont="1" applyFill="1" applyBorder="1" applyAlignment="1">
      <alignment wrapText="1"/>
    </xf>
    <xf numFmtId="1" fontId="0" fillId="0" borderId="0" xfId="0" applyNumberFormat="1"/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49" fontId="0" fillId="0" borderId="0" xfId="0" applyNumberFormat="1"/>
    <xf numFmtId="167" fontId="0" fillId="0" borderId="0" xfId="0" applyNumberFormat="1"/>
    <xf numFmtId="0" fontId="23" fillId="36" borderId="11" xfId="0" applyFont="1" applyFill="1" applyBorder="1" applyAlignment="1">
      <alignment wrapText="1"/>
    </xf>
    <xf numFmtId="0" fontId="24" fillId="36" borderId="11" xfId="0" applyFont="1" applyFill="1" applyBorder="1" applyAlignment="1">
      <alignment horizontal="left" vertical="center" wrapText="1"/>
    </xf>
    <xf numFmtId="0" fontId="24" fillId="36" borderId="11" xfId="0" applyFont="1" applyFill="1" applyBorder="1" applyAlignment="1">
      <alignment horizontal="left" vertical="top" wrapText="1"/>
    </xf>
    <xf numFmtId="0" fontId="32" fillId="0" borderId="0" xfId="46"/>
    <xf numFmtId="0" fontId="24" fillId="36" borderId="13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left" vertical="center" wrapText="1"/>
    </xf>
    <xf numFmtId="2" fontId="23" fillId="36" borderId="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wrapText="1"/>
    </xf>
    <xf numFmtId="0" fontId="24" fillId="0" borderId="13" xfId="0" applyFont="1" applyFill="1" applyBorder="1" applyAlignment="1">
      <alignment horizontal="left" vertical="top" wrapText="1"/>
    </xf>
    <xf numFmtId="1" fontId="23" fillId="0" borderId="0" xfId="0" applyNumberFormat="1" applyFont="1" applyFill="1" applyBorder="1" applyAlignment="1">
      <alignment horizontal="center" vertical="center"/>
    </xf>
    <xf numFmtId="164" fontId="23" fillId="36" borderId="12" xfId="0" applyNumberFormat="1" applyFont="1" applyFill="1" applyBorder="1" applyAlignment="1">
      <alignment horizontal="center" vertical="center"/>
    </xf>
    <xf numFmtId="164" fontId="23" fillId="36" borderId="13" xfId="0" applyNumberFormat="1" applyFont="1" applyFill="1" applyBorder="1" applyAlignment="1">
      <alignment horizontal="center" vertical="center"/>
    </xf>
    <xf numFmtId="0" fontId="24" fillId="36" borderId="12" xfId="0" applyFont="1" applyFill="1" applyBorder="1" applyAlignment="1">
      <alignment horizontal="center" vertical="center"/>
    </xf>
    <xf numFmtId="0" fontId="24" fillId="36" borderId="13" xfId="0" applyFont="1" applyFill="1" applyBorder="1" applyAlignment="1">
      <alignment horizontal="center" vertical="center"/>
    </xf>
    <xf numFmtId="2" fontId="24" fillId="36" borderId="12" xfId="0" applyNumberFormat="1" applyFont="1" applyFill="1" applyBorder="1" applyAlignment="1">
      <alignment horizontal="center" vertical="center"/>
    </xf>
    <xf numFmtId="2" fontId="24" fillId="36" borderId="13" xfId="0" applyNumberFormat="1" applyFont="1" applyFill="1" applyBorder="1" applyAlignment="1">
      <alignment horizontal="center" vertical="center"/>
    </xf>
    <xf numFmtId="168" fontId="23" fillId="36" borderId="12" xfId="0" applyNumberFormat="1" applyFont="1" applyFill="1" applyBorder="1" applyAlignment="1">
      <alignment horizontal="center" vertical="center" wrapText="1"/>
    </xf>
    <xf numFmtId="168" fontId="23" fillId="36" borderId="13" xfId="0" applyNumberFormat="1" applyFont="1" applyFill="1" applyBorder="1" applyAlignment="1">
      <alignment horizontal="center" vertical="center" wrapText="1"/>
    </xf>
    <xf numFmtId="2" fontId="23" fillId="36" borderId="12" xfId="0" applyNumberFormat="1" applyFont="1" applyFill="1" applyBorder="1" applyAlignment="1">
      <alignment horizontal="center" vertical="center" wrapText="1"/>
    </xf>
    <xf numFmtId="2" fontId="23" fillId="36" borderId="13" xfId="0" applyNumberFormat="1" applyFont="1" applyFill="1" applyBorder="1" applyAlignment="1">
      <alignment horizontal="center" vertical="center" wrapText="1"/>
    </xf>
    <xf numFmtId="1" fontId="23" fillId="36" borderId="12" xfId="0" applyNumberFormat="1" applyFont="1" applyFill="1" applyBorder="1" applyAlignment="1">
      <alignment horizontal="center" vertical="center"/>
    </xf>
    <xf numFmtId="1" fontId="23" fillId="36" borderId="13" xfId="0" applyNumberFormat="1" applyFont="1" applyFill="1" applyBorder="1" applyAlignment="1">
      <alignment horizontal="center" vertical="center"/>
    </xf>
    <xf numFmtId="2" fontId="31" fillId="0" borderId="0" xfId="0" applyNumberFormat="1" applyFont="1"/>
    <xf numFmtId="167" fontId="31" fillId="37" borderId="0" xfId="0" applyNumberFormat="1" applyFont="1" applyFill="1" applyAlignment="1">
      <alignment horizontal="right" vertical="center" wrapText="1"/>
    </xf>
    <xf numFmtId="1" fontId="23" fillId="36" borderId="12" xfId="0" applyNumberFormat="1" applyFont="1" applyFill="1" applyBorder="1" applyAlignment="1">
      <alignment horizontal="center" vertical="center"/>
    </xf>
    <xf numFmtId="1" fontId="23" fillId="36" borderId="13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2" fontId="24" fillId="36" borderId="12" xfId="0" applyNumberFormat="1" applyFont="1" applyFill="1" applyBorder="1" applyAlignment="1">
      <alignment horizontal="center" vertical="center"/>
    </xf>
    <xf numFmtId="2" fontId="24" fillId="36" borderId="13" xfId="0" applyNumberFormat="1" applyFont="1" applyFill="1" applyBorder="1" applyAlignment="1">
      <alignment horizontal="center" vertical="center"/>
    </xf>
    <xf numFmtId="0" fontId="24" fillId="36" borderId="12" xfId="0" applyFont="1" applyFill="1" applyBorder="1" applyAlignment="1">
      <alignment horizontal="center" vertical="center"/>
    </xf>
    <xf numFmtId="0" fontId="24" fillId="36" borderId="13" xfId="0" applyFont="1" applyFill="1" applyBorder="1" applyAlignment="1">
      <alignment horizontal="center" vertical="center"/>
    </xf>
    <xf numFmtId="164" fontId="23" fillId="36" borderId="12" xfId="0" applyNumberFormat="1" applyFont="1" applyFill="1" applyBorder="1" applyAlignment="1">
      <alignment horizontal="center" vertical="center"/>
    </xf>
    <xf numFmtId="164" fontId="23" fillId="36" borderId="13" xfId="0" applyNumberFormat="1" applyFont="1" applyFill="1" applyBorder="1" applyAlignment="1">
      <alignment horizontal="center" vertical="center"/>
    </xf>
    <xf numFmtId="168" fontId="23" fillId="36" borderId="12" xfId="0" applyNumberFormat="1" applyFont="1" applyFill="1" applyBorder="1" applyAlignment="1">
      <alignment horizontal="center" vertical="center" wrapText="1"/>
    </xf>
    <xf numFmtId="168" fontId="23" fillId="36" borderId="13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0" fontId="24" fillId="0" borderId="16" xfId="0" applyFont="1" applyFill="1" applyBorder="1" applyAlignment="1">
      <alignment horizontal="left" vertical="center" wrapText="1"/>
    </xf>
    <xf numFmtId="0" fontId="21" fillId="35" borderId="0" xfId="0" applyFont="1" applyFill="1" applyAlignment="1">
      <alignment vertical="center"/>
    </xf>
    <xf numFmtId="0" fontId="14" fillId="0" borderId="0" xfId="0" applyFont="1" applyFill="1"/>
    <xf numFmtId="2" fontId="23" fillId="36" borderId="12" xfId="0" applyNumberFormat="1" applyFont="1" applyFill="1" applyBorder="1" applyAlignment="1">
      <alignment horizontal="center" vertical="center"/>
    </xf>
    <xf numFmtId="2" fontId="23" fillId="36" borderId="13" xfId="0" applyNumberFormat="1" applyFont="1" applyFill="1" applyBorder="1" applyAlignment="1">
      <alignment horizontal="center" vertical="center"/>
    </xf>
    <xf numFmtId="3" fontId="23" fillId="0" borderId="12" xfId="0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>
      <alignment horizontal="center" vertical="center"/>
    </xf>
    <xf numFmtId="164" fontId="23" fillId="36" borderId="12" xfId="0" applyNumberFormat="1" applyFont="1" applyFill="1" applyBorder="1" applyAlignment="1">
      <alignment horizontal="center" vertical="center"/>
    </xf>
    <xf numFmtId="164" fontId="23" fillId="36" borderId="13" xfId="0" applyNumberFormat="1" applyFont="1" applyFill="1" applyBorder="1" applyAlignment="1">
      <alignment horizontal="center" vertical="center"/>
    </xf>
    <xf numFmtId="2" fontId="23" fillId="36" borderId="12" xfId="0" applyNumberFormat="1" applyFont="1" applyFill="1" applyBorder="1" applyAlignment="1">
      <alignment horizontal="center" vertical="center" wrapText="1"/>
    </xf>
    <xf numFmtId="2" fontId="23" fillId="36" borderId="13" xfId="0" applyNumberFormat="1" applyFont="1" applyFill="1" applyBorder="1" applyAlignment="1">
      <alignment horizontal="center" vertical="center" wrapText="1"/>
    </xf>
    <xf numFmtId="168" fontId="23" fillId="36" borderId="12" xfId="0" applyNumberFormat="1" applyFont="1" applyFill="1" applyBorder="1" applyAlignment="1">
      <alignment horizontal="center" vertical="center" wrapText="1"/>
    </xf>
    <xf numFmtId="168" fontId="23" fillId="36" borderId="13" xfId="0" applyNumberFormat="1" applyFont="1" applyFill="1" applyBorder="1" applyAlignment="1">
      <alignment horizontal="center" vertical="center" wrapText="1"/>
    </xf>
    <xf numFmtId="0" fontId="0" fillId="0" borderId="15" xfId="0" applyBorder="1" applyAlignment="1"/>
    <xf numFmtId="0" fontId="0" fillId="0" borderId="0" xfId="0" applyAlignment="1"/>
    <xf numFmtId="0" fontId="0" fillId="0" borderId="16" xfId="0" applyBorder="1" applyAlignment="1"/>
    <xf numFmtId="0" fontId="24" fillId="0" borderId="16" xfId="0" applyFont="1" applyFill="1" applyBorder="1" applyAlignment="1">
      <alignment horizontal="left" vertical="top" wrapText="1"/>
    </xf>
    <xf numFmtId="0" fontId="23" fillId="36" borderId="11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13" fillId="33" borderId="10" xfId="0" applyFont="1" applyFill="1" applyBorder="1" applyAlignment="1">
      <alignment horizontal="center" vertical="center"/>
    </xf>
    <xf numFmtId="0" fontId="13" fillId="33" borderId="17" xfId="0" applyFont="1" applyFill="1" applyBorder="1" applyAlignment="1">
      <alignment horizontal="center" vertical="center"/>
    </xf>
    <xf numFmtId="0" fontId="13" fillId="33" borderId="18" xfId="0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2" fontId="23" fillId="36" borderId="12" xfId="0" applyNumberFormat="1" applyFont="1" applyFill="1" applyBorder="1" applyAlignment="1">
      <alignment horizontal="center" vertical="center"/>
    </xf>
    <xf numFmtId="2" fontId="23" fillId="36" borderId="13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3" fontId="23" fillId="36" borderId="12" xfId="0" applyNumberFormat="1" applyFont="1" applyFill="1" applyBorder="1" applyAlignment="1">
      <alignment horizontal="center" vertical="center"/>
    </xf>
    <xf numFmtId="3" fontId="23" fillId="36" borderId="13" xfId="0" applyNumberFormat="1" applyFont="1" applyFill="1" applyBorder="1" applyAlignment="1">
      <alignment horizontal="center" vertical="center"/>
    </xf>
    <xf numFmtId="1" fontId="23" fillId="0" borderId="12" xfId="0" applyNumberFormat="1" applyFont="1" applyFill="1" applyBorder="1" applyAlignment="1">
      <alignment horizontal="center" vertical="center"/>
    </xf>
    <xf numFmtId="1" fontId="23" fillId="0" borderId="13" xfId="0" applyNumberFormat="1" applyFont="1" applyFill="1" applyBorder="1" applyAlignment="1">
      <alignment horizontal="center" vertical="center"/>
    </xf>
    <xf numFmtId="3" fontId="23" fillId="0" borderId="12" xfId="0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>
      <alignment horizontal="center" vertical="center"/>
    </xf>
    <xf numFmtId="3" fontId="23" fillId="0" borderId="12" xfId="0" applyNumberFormat="1" applyFont="1" applyFill="1" applyBorder="1" applyAlignment="1">
      <alignment horizontal="center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2" fontId="23" fillId="36" borderId="11" xfId="0" applyNumberFormat="1" applyFont="1" applyFill="1" applyBorder="1" applyAlignment="1">
      <alignment horizontal="center" vertical="center"/>
    </xf>
    <xf numFmtId="0" fontId="20" fillId="34" borderId="0" xfId="0" applyFont="1" applyFill="1" applyAlignment="1">
      <alignment horizontal="left" vertical="center"/>
    </xf>
    <xf numFmtId="0" fontId="21" fillId="35" borderId="0" xfId="0" applyFont="1" applyFill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2" fontId="23" fillId="0" borderId="12" xfId="0" applyNumberFormat="1" applyFont="1" applyFill="1" applyBorder="1" applyAlignment="1">
      <alignment horizontal="center" vertical="center" wrapText="1"/>
    </xf>
    <xf numFmtId="2" fontId="23" fillId="0" borderId="13" xfId="0" applyNumberFormat="1" applyFont="1" applyFill="1" applyBorder="1" applyAlignment="1">
      <alignment horizontal="center" vertical="center" wrapText="1"/>
    </xf>
    <xf numFmtId="0" fontId="23" fillId="39" borderId="12" xfId="0" applyFont="1" applyFill="1" applyBorder="1" applyAlignment="1">
      <alignment horizontal="center" vertical="center" wrapText="1"/>
    </xf>
    <xf numFmtId="0" fontId="23" fillId="39" borderId="13" xfId="0" applyFont="1" applyFill="1" applyBorder="1" applyAlignment="1">
      <alignment horizontal="center" vertical="center" wrapText="1"/>
    </xf>
    <xf numFmtId="2" fontId="23" fillId="0" borderId="11" xfId="0" applyNumberFormat="1" applyFont="1" applyFill="1" applyBorder="1" applyAlignment="1">
      <alignment horizontal="center" vertical="center"/>
    </xf>
    <xf numFmtId="1" fontId="23" fillId="36" borderId="11" xfId="0" applyNumberFormat="1" applyFont="1" applyFill="1" applyBorder="1" applyAlignment="1">
      <alignment horizontal="center" vertical="center"/>
    </xf>
    <xf numFmtId="164" fontId="23" fillId="36" borderId="12" xfId="0" applyNumberFormat="1" applyFont="1" applyFill="1" applyBorder="1" applyAlignment="1">
      <alignment horizontal="center" vertical="center"/>
    </xf>
    <xf numFmtId="164" fontId="23" fillId="36" borderId="13" xfId="0" applyNumberFormat="1" applyFont="1" applyFill="1" applyBorder="1" applyAlignment="1">
      <alignment horizontal="center" vertical="center"/>
    </xf>
    <xf numFmtId="1" fontId="23" fillId="36" borderId="12" xfId="0" applyNumberFormat="1" applyFont="1" applyFill="1" applyBorder="1" applyAlignment="1">
      <alignment horizontal="center" vertical="center"/>
    </xf>
    <xf numFmtId="1" fontId="23" fillId="36" borderId="13" xfId="0" applyNumberFormat="1" applyFont="1" applyFill="1" applyBorder="1" applyAlignment="1">
      <alignment horizontal="center" vertical="center"/>
    </xf>
    <xf numFmtId="0" fontId="23" fillId="36" borderId="12" xfId="0" applyFont="1" applyFill="1" applyBorder="1" applyAlignment="1">
      <alignment horizontal="center" vertical="center"/>
    </xf>
    <xf numFmtId="0" fontId="23" fillId="36" borderId="13" xfId="0" applyFont="1" applyFill="1" applyBorder="1" applyAlignment="1">
      <alignment horizontal="center" vertical="center"/>
    </xf>
    <xf numFmtId="0" fontId="23" fillId="36" borderId="11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2" fontId="23" fillId="0" borderId="12" xfId="0" applyNumberFormat="1" applyFont="1" applyFill="1" applyBorder="1" applyAlignment="1">
      <alignment horizontal="center" vertical="center"/>
    </xf>
    <xf numFmtId="2" fontId="23" fillId="0" borderId="13" xfId="0" applyNumberFormat="1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64" fontId="23" fillId="0" borderId="12" xfId="0" applyNumberFormat="1" applyFont="1" applyFill="1" applyBorder="1" applyAlignment="1">
      <alignment horizontal="center" vertical="center"/>
    </xf>
    <xf numFmtId="164" fontId="23" fillId="0" borderId="13" xfId="0" applyNumberFormat="1" applyFont="1" applyFill="1" applyBorder="1" applyAlignment="1">
      <alignment horizontal="center" vertical="center"/>
    </xf>
    <xf numFmtId="0" fontId="23" fillId="36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36" borderId="12" xfId="0" applyFont="1" applyFill="1" applyBorder="1" applyAlignment="1">
      <alignment horizontal="center" vertical="center" wrapText="1"/>
    </xf>
    <xf numFmtId="0" fontId="23" fillId="36" borderId="13" xfId="0" applyFont="1" applyFill="1" applyBorder="1" applyAlignment="1">
      <alignment horizontal="center" vertical="center" wrapText="1"/>
    </xf>
    <xf numFmtId="0" fontId="23" fillId="38" borderId="12" xfId="0" applyFont="1" applyFill="1" applyBorder="1" applyAlignment="1">
      <alignment horizontal="center" vertical="center"/>
    </xf>
    <xf numFmtId="0" fontId="23" fillId="38" borderId="13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0" fillId="34" borderId="15" xfId="0" applyFont="1" applyFill="1" applyBorder="1" applyAlignment="1">
      <alignment horizontal="left" vertical="center"/>
    </xf>
    <xf numFmtId="0" fontId="24" fillId="36" borderId="12" xfId="0" applyFont="1" applyFill="1" applyBorder="1" applyAlignment="1">
      <alignment horizontal="center" vertical="center"/>
    </xf>
    <xf numFmtId="0" fontId="24" fillId="36" borderId="13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7" xfId="0" applyFont="1" applyFill="1" applyBorder="1" applyAlignment="1">
      <alignment horizontal="center" vertical="center"/>
    </xf>
    <xf numFmtId="0" fontId="18" fillId="33" borderId="18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2" fontId="24" fillId="0" borderId="12" xfId="0" applyNumberFormat="1" applyFont="1" applyFill="1" applyBorder="1" applyAlignment="1">
      <alignment horizontal="center" vertical="center"/>
    </xf>
    <xf numFmtId="2" fontId="24" fillId="0" borderId="13" xfId="0" applyNumberFormat="1" applyFont="1" applyFill="1" applyBorder="1" applyAlignment="1">
      <alignment horizontal="center" vertical="center"/>
    </xf>
    <xf numFmtId="2" fontId="24" fillId="36" borderId="12" xfId="0" applyNumberFormat="1" applyFont="1" applyFill="1" applyBorder="1" applyAlignment="1">
      <alignment horizontal="center" vertical="center"/>
    </xf>
    <xf numFmtId="2" fontId="24" fillId="36" borderId="13" xfId="0" applyNumberFormat="1" applyFont="1" applyFill="1" applyBorder="1" applyAlignment="1">
      <alignment horizontal="center" vertical="center"/>
    </xf>
    <xf numFmtId="2" fontId="24" fillId="0" borderId="12" xfId="0" applyNumberFormat="1" applyFont="1" applyFill="1" applyBorder="1" applyAlignment="1">
      <alignment horizontal="center" vertical="center" wrapText="1"/>
    </xf>
    <xf numFmtId="2" fontId="24" fillId="0" borderId="13" xfId="0" applyNumberFormat="1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4" fillId="0" borderId="11" xfId="0" applyFont="1" applyFill="1" applyBorder="1" applyAlignment="1">
      <alignment horizontal="center" vertical="center"/>
    </xf>
    <xf numFmtId="2" fontId="24" fillId="36" borderId="12" xfId="0" applyNumberFormat="1" applyFont="1" applyFill="1" applyBorder="1" applyAlignment="1">
      <alignment horizontal="center" vertical="center" wrapText="1"/>
    </xf>
    <xf numFmtId="2" fontId="24" fillId="36" borderId="13" xfId="0" applyNumberFormat="1" applyFont="1" applyFill="1" applyBorder="1" applyAlignment="1">
      <alignment horizontal="center" vertical="center" wrapText="1"/>
    </xf>
    <xf numFmtId="0" fontId="24" fillId="36" borderId="12" xfId="0" applyFont="1" applyFill="1" applyBorder="1" applyAlignment="1">
      <alignment horizontal="center" vertical="center" wrapText="1"/>
    </xf>
    <xf numFmtId="0" fontId="24" fillId="36" borderId="13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2" fontId="23" fillId="0" borderId="11" xfId="0" applyNumberFormat="1" applyFont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2" fontId="24" fillId="0" borderId="11" xfId="0" applyNumberFormat="1" applyFont="1" applyFill="1" applyBorder="1" applyAlignment="1">
      <alignment horizontal="center" vertical="center" wrapText="1"/>
    </xf>
    <xf numFmtId="2" fontId="23" fillId="36" borderId="12" xfId="0" applyNumberFormat="1" applyFont="1" applyFill="1" applyBorder="1" applyAlignment="1">
      <alignment horizontal="center" vertical="center" wrapText="1"/>
    </xf>
    <xf numFmtId="2" fontId="23" fillId="36" borderId="13" xfId="0" applyNumberFormat="1" applyFont="1" applyFill="1" applyBorder="1" applyAlignment="1">
      <alignment horizontal="center" vertical="center" wrapText="1"/>
    </xf>
    <xf numFmtId="1" fontId="23" fillId="36" borderId="12" xfId="0" applyNumberFormat="1" applyFont="1" applyFill="1" applyBorder="1" applyAlignment="1">
      <alignment horizontal="center" vertical="center" wrapText="1"/>
    </xf>
    <xf numFmtId="1" fontId="23" fillId="36" borderId="13" xfId="0" applyNumberFormat="1" applyFont="1" applyFill="1" applyBorder="1" applyAlignment="1">
      <alignment horizontal="center" vertical="center" wrapText="1"/>
    </xf>
    <xf numFmtId="169" fontId="23" fillId="36" borderId="12" xfId="0" applyNumberFormat="1" applyFont="1" applyFill="1" applyBorder="1" applyAlignment="1">
      <alignment horizontal="center" vertical="center" wrapText="1"/>
    </xf>
    <xf numFmtId="169" fontId="23" fillId="36" borderId="13" xfId="0" applyNumberFormat="1" applyFont="1" applyFill="1" applyBorder="1" applyAlignment="1">
      <alignment horizontal="center" vertical="center" wrapText="1"/>
    </xf>
    <xf numFmtId="1" fontId="23" fillId="0" borderId="12" xfId="0" applyNumberFormat="1" applyFont="1" applyFill="1" applyBorder="1" applyAlignment="1">
      <alignment horizontal="center" vertical="center" wrapText="1"/>
    </xf>
    <xf numFmtId="1" fontId="23" fillId="0" borderId="13" xfId="0" applyNumberFormat="1" applyFont="1" applyFill="1" applyBorder="1" applyAlignment="1">
      <alignment horizontal="center" vertical="center" wrapText="1"/>
    </xf>
    <xf numFmtId="0" fontId="23" fillId="36" borderId="12" xfId="0" applyNumberFormat="1" applyFont="1" applyFill="1" applyBorder="1" applyAlignment="1">
      <alignment horizontal="center" vertical="center"/>
    </xf>
    <xf numFmtId="167" fontId="24" fillId="0" borderId="12" xfId="0" applyNumberFormat="1" applyFont="1" applyFill="1" applyBorder="1" applyAlignment="1">
      <alignment horizontal="center" vertical="center"/>
    </xf>
    <xf numFmtId="167" fontId="24" fillId="0" borderId="13" xfId="0" applyNumberFormat="1" applyFont="1" applyFill="1" applyBorder="1" applyAlignment="1">
      <alignment horizontal="center" vertical="center"/>
    </xf>
    <xf numFmtId="0" fontId="23" fillId="36" borderId="13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/>
    </xf>
    <xf numFmtId="2" fontId="24" fillId="0" borderId="14" xfId="0" applyNumberFormat="1" applyFont="1" applyFill="1" applyBorder="1" applyAlignment="1">
      <alignment horizontal="center" vertical="center"/>
    </xf>
    <xf numFmtId="167" fontId="24" fillId="38" borderId="12" xfId="0" applyNumberFormat="1" applyFont="1" applyFill="1" applyBorder="1" applyAlignment="1">
      <alignment horizontal="center" vertical="center"/>
    </xf>
    <xf numFmtId="167" fontId="24" fillId="38" borderId="14" xfId="0" applyNumberFormat="1" applyFont="1" applyFill="1" applyBorder="1" applyAlignment="1">
      <alignment horizontal="center" vertical="center"/>
    </xf>
    <xf numFmtId="167" fontId="23" fillId="0" borderId="12" xfId="0" applyNumberFormat="1" applyFont="1" applyFill="1" applyBorder="1" applyAlignment="1">
      <alignment horizontal="center" vertical="center" wrapText="1"/>
    </xf>
    <xf numFmtId="167" fontId="23" fillId="0" borderId="13" xfId="0" applyNumberFormat="1" applyFont="1" applyFill="1" applyBorder="1" applyAlignment="1">
      <alignment horizontal="center" vertical="center" wrapText="1"/>
    </xf>
    <xf numFmtId="2" fontId="23" fillId="38" borderId="12" xfId="0" applyNumberFormat="1" applyFont="1" applyFill="1" applyBorder="1" applyAlignment="1">
      <alignment horizontal="center" vertical="center" wrapText="1"/>
    </xf>
    <xf numFmtId="2" fontId="23" fillId="38" borderId="13" xfId="0" applyNumberFormat="1" applyFont="1" applyFill="1" applyBorder="1" applyAlignment="1">
      <alignment horizontal="center" vertical="center" wrapText="1"/>
    </xf>
    <xf numFmtId="0" fontId="23" fillId="36" borderId="12" xfId="0" applyNumberFormat="1" applyFont="1" applyFill="1" applyBorder="1" applyAlignment="1">
      <alignment horizontal="center" vertical="center" wrapText="1"/>
    </xf>
    <xf numFmtId="167" fontId="23" fillId="36" borderId="13" xfId="0" applyNumberFormat="1" applyFont="1" applyFill="1" applyBorder="1" applyAlignment="1">
      <alignment horizontal="center" vertical="center"/>
    </xf>
    <xf numFmtId="168" fontId="23" fillId="0" borderId="12" xfId="0" applyNumberFormat="1" applyFont="1" applyFill="1" applyBorder="1" applyAlignment="1">
      <alignment horizontal="center" vertical="center" wrapText="1"/>
    </xf>
    <xf numFmtId="168" fontId="23" fillId="0" borderId="13" xfId="0" applyNumberFormat="1" applyFont="1" applyFill="1" applyBorder="1" applyAlignment="1">
      <alignment horizontal="center" vertical="center" wrapText="1"/>
    </xf>
    <xf numFmtId="1" fontId="23" fillId="38" borderId="12" xfId="0" applyNumberFormat="1" applyFont="1" applyFill="1" applyBorder="1" applyAlignment="1">
      <alignment horizontal="center" vertical="center"/>
    </xf>
    <xf numFmtId="1" fontId="23" fillId="38" borderId="13" xfId="0" applyNumberFormat="1" applyFont="1" applyFill="1" applyBorder="1" applyAlignment="1">
      <alignment horizontal="center" vertical="center"/>
    </xf>
    <xf numFmtId="3" fontId="23" fillId="38" borderId="12" xfId="0" applyNumberFormat="1" applyFont="1" applyFill="1" applyBorder="1" applyAlignment="1">
      <alignment horizontal="center" vertical="center"/>
    </xf>
    <xf numFmtId="3" fontId="23" fillId="38" borderId="13" xfId="0" applyNumberFormat="1" applyFont="1" applyFill="1" applyBorder="1" applyAlignment="1">
      <alignment horizontal="center" vertical="center"/>
    </xf>
    <xf numFmtId="164" fontId="23" fillId="0" borderId="12" xfId="0" applyNumberFormat="1" applyFont="1" applyBorder="1" applyAlignment="1">
      <alignment horizontal="center" vertical="center" wrapText="1"/>
    </xf>
    <xf numFmtId="164" fontId="23" fillId="0" borderId="13" xfId="0" applyNumberFormat="1" applyFont="1" applyBorder="1" applyAlignment="1">
      <alignment horizontal="center" vertical="center" wrapText="1"/>
    </xf>
    <xf numFmtId="169" fontId="23" fillId="0" borderId="12" xfId="0" applyNumberFormat="1" applyFont="1" applyFill="1" applyBorder="1" applyAlignment="1">
      <alignment horizontal="center" vertical="center" wrapText="1"/>
    </xf>
    <xf numFmtId="169" fontId="23" fillId="0" borderId="13" xfId="0" applyNumberFormat="1" applyFont="1" applyFill="1" applyBorder="1" applyAlignment="1">
      <alignment horizontal="center" vertical="center" wrapText="1"/>
    </xf>
    <xf numFmtId="168" fontId="23" fillId="36" borderId="12" xfId="0" applyNumberFormat="1" applyFont="1" applyFill="1" applyBorder="1" applyAlignment="1">
      <alignment horizontal="center" vertical="center" wrapText="1"/>
    </xf>
    <xf numFmtId="168" fontId="23" fillId="36" borderId="13" xfId="0" applyNumberFormat="1" applyFont="1" applyFill="1" applyBorder="1" applyAlignment="1">
      <alignment horizontal="center" vertical="center" wrapText="1"/>
    </xf>
    <xf numFmtId="0" fontId="23" fillId="0" borderId="12" xfId="0" applyNumberFormat="1" applyFont="1" applyFill="1" applyBorder="1" applyAlignment="1">
      <alignment horizontal="center" vertical="center"/>
    </xf>
    <xf numFmtId="167" fontId="23" fillId="0" borderId="13" xfId="0" applyNumberFormat="1" applyFont="1" applyFill="1" applyBorder="1" applyAlignment="1">
      <alignment horizontal="center" vertical="center"/>
    </xf>
    <xf numFmtId="3" fontId="23" fillId="36" borderId="12" xfId="0" applyNumberFormat="1" applyFont="1" applyFill="1" applyBorder="1" applyAlignment="1">
      <alignment horizontal="center" vertical="center" wrapText="1"/>
    </xf>
    <xf numFmtId="3" fontId="23" fillId="36" borderId="13" xfId="0" applyNumberFormat="1" applyFont="1" applyFill="1" applyBorder="1" applyAlignment="1">
      <alignment horizontal="center" vertical="center" wrapText="1"/>
    </xf>
    <xf numFmtId="3" fontId="23" fillId="0" borderId="12" xfId="0" applyNumberFormat="1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0" fontId="0" fillId="36" borderId="12" xfId="0" applyFill="1" applyBorder="1" applyAlignment="1">
      <alignment horizontal="center"/>
    </xf>
    <xf numFmtId="0" fontId="0" fillId="36" borderId="13" xfId="0" applyFill="1" applyBorder="1" applyAlignment="1">
      <alignment horizontal="center"/>
    </xf>
    <xf numFmtId="3" fontId="23" fillId="38" borderId="12" xfId="0" applyNumberFormat="1" applyFont="1" applyFill="1" applyBorder="1" applyAlignment="1">
      <alignment horizontal="center" vertical="center" wrapText="1"/>
    </xf>
    <xf numFmtId="3" fontId="23" fillId="38" borderId="13" xfId="0" applyNumberFormat="1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2" fontId="23" fillId="0" borderId="12" xfId="0" applyNumberFormat="1" applyFont="1" applyBorder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68" fontId="23" fillId="0" borderId="12" xfId="0" applyNumberFormat="1" applyFont="1" applyBorder="1" applyAlignment="1">
      <alignment horizontal="center" vertical="center"/>
    </xf>
    <xf numFmtId="168" fontId="23" fillId="0" borderId="13" xfId="0" applyNumberFormat="1" applyFont="1" applyBorder="1" applyAlignment="1">
      <alignment horizontal="center" vertical="center"/>
    </xf>
    <xf numFmtId="168" fontId="23" fillId="0" borderId="12" xfId="0" applyNumberFormat="1" applyFont="1" applyFill="1" applyBorder="1" applyAlignment="1">
      <alignment horizontal="center" vertical="center"/>
    </xf>
    <xf numFmtId="168" fontId="23" fillId="0" borderId="13" xfId="0" applyNumberFormat="1" applyFont="1" applyFill="1" applyBorder="1" applyAlignment="1">
      <alignment horizontal="center" vertical="center"/>
    </xf>
    <xf numFmtId="168" fontId="23" fillId="0" borderId="12" xfId="0" applyNumberFormat="1" applyFont="1" applyBorder="1" applyAlignment="1">
      <alignment horizontal="center" vertical="center" wrapText="1"/>
    </xf>
    <xf numFmtId="168" fontId="23" fillId="0" borderId="13" xfId="0" applyNumberFormat="1" applyFont="1" applyBorder="1" applyAlignment="1">
      <alignment horizontal="center" vertical="center" wrapText="1"/>
    </xf>
    <xf numFmtId="2" fontId="23" fillId="0" borderId="12" xfId="0" applyNumberFormat="1" applyFont="1" applyBorder="1" applyAlignment="1">
      <alignment horizontal="center" vertical="center" wrapText="1"/>
    </xf>
    <xf numFmtId="2" fontId="23" fillId="0" borderId="13" xfId="0" applyNumberFormat="1" applyFont="1" applyBorder="1" applyAlignment="1">
      <alignment horizontal="center" vertical="center" wrapText="1"/>
    </xf>
    <xf numFmtId="0" fontId="23" fillId="38" borderId="12" xfId="0" applyFont="1" applyFill="1" applyBorder="1" applyAlignment="1">
      <alignment horizontal="center" vertical="center" wrapText="1"/>
    </xf>
    <xf numFmtId="0" fontId="23" fillId="38" borderId="13" xfId="0" applyFont="1" applyFill="1" applyBorder="1" applyAlignment="1">
      <alignment horizontal="center" vertical="center" wrapText="1"/>
    </xf>
    <xf numFmtId="2" fontId="23" fillId="38" borderId="12" xfId="0" applyNumberFormat="1" applyFont="1" applyFill="1" applyBorder="1" applyAlignment="1">
      <alignment horizontal="center" vertical="center"/>
    </xf>
    <xf numFmtId="2" fontId="23" fillId="38" borderId="13" xfId="0" applyNumberFormat="1" applyFont="1" applyFill="1" applyBorder="1" applyAlignment="1">
      <alignment horizontal="center" vertical="center"/>
    </xf>
    <xf numFmtId="164" fontId="23" fillId="38" borderId="12" xfId="0" applyNumberFormat="1" applyFont="1" applyFill="1" applyBorder="1" applyAlignment="1">
      <alignment horizontal="center" vertical="center"/>
    </xf>
    <xf numFmtId="164" fontId="23" fillId="38" borderId="13" xfId="0" applyNumberFormat="1" applyFont="1" applyFill="1" applyBorder="1" applyAlignment="1">
      <alignment horizontal="center" vertical="center"/>
    </xf>
    <xf numFmtId="3" fontId="23" fillId="0" borderId="12" xfId="0" applyNumberFormat="1" applyFont="1" applyBorder="1" applyAlignment="1">
      <alignment horizontal="center" vertical="center"/>
    </xf>
    <xf numFmtId="3" fontId="23" fillId="0" borderId="13" xfId="0" applyNumberFormat="1" applyFont="1" applyBorder="1" applyAlignment="1">
      <alignment horizontal="center" vertical="center"/>
    </xf>
    <xf numFmtId="0" fontId="23" fillId="0" borderId="12" xfId="0" applyNumberFormat="1" applyFont="1" applyBorder="1" applyAlignment="1">
      <alignment horizontal="center" vertical="center"/>
    </xf>
    <xf numFmtId="3" fontId="23" fillId="0" borderId="11" xfId="0" applyNumberFormat="1" applyFont="1" applyBorder="1" applyAlignment="1">
      <alignment horizontal="center" vertical="center"/>
    </xf>
    <xf numFmtId="2" fontId="23" fillId="0" borderId="14" xfId="0" applyNumberFormat="1" applyFont="1" applyFill="1" applyBorder="1" applyAlignment="1">
      <alignment horizontal="center" vertical="center" wrapText="1"/>
    </xf>
    <xf numFmtId="2" fontId="23" fillId="0" borderId="11" xfId="0" applyNumberFormat="1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wrapText="1"/>
    </xf>
    <xf numFmtId="2" fontId="23" fillId="38" borderId="11" xfId="0" applyNumberFormat="1" applyFont="1" applyFill="1" applyBorder="1" applyAlignment="1">
      <alignment horizontal="center" vertical="center" wrapText="1"/>
    </xf>
    <xf numFmtId="2" fontId="23" fillId="36" borderId="11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wrapText="1"/>
    </xf>
    <xf numFmtId="0" fontId="23" fillId="0" borderId="13" xfId="0" applyFont="1" applyFill="1" applyBorder="1" applyAlignment="1">
      <alignment horizontal="center" wrapText="1"/>
    </xf>
    <xf numFmtId="2" fontId="23" fillId="36" borderId="14" xfId="0" applyNumberFormat="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wrapText="1"/>
    </xf>
    <xf numFmtId="0" fontId="24" fillId="0" borderId="11" xfId="0" applyFont="1" applyBorder="1" applyAlignment="1">
      <alignment horizontal="center" vertical="center" wrapText="1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6" builtinId="8"/>
    <cellStyle name="Incorrecto" xfId="7" builtinId="27" customBuiltin="1"/>
    <cellStyle name="Neutral" xfId="8" builtinId="28" customBuiltin="1"/>
    <cellStyle name="Normal" xfId="0" builtinId="0"/>
    <cellStyle name="Normal 13" xfId="45"/>
    <cellStyle name="Normal 14" xfId="44"/>
    <cellStyle name="Normal 17" xfId="47"/>
    <cellStyle name="Normal 2" xfId="42"/>
    <cellStyle name="Normal 4 2 1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4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6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17319</xdr:colOff>
      <xdr:row>0</xdr:row>
      <xdr:rowOff>19053</xdr:rowOff>
    </xdr:from>
    <xdr:to>
      <xdr:col>0</xdr:col>
      <xdr:colOff>1636568</xdr:colOff>
      <xdr:row>2</xdr:row>
      <xdr:rowOff>181841</xdr:rowOff>
    </xdr:to>
    <xdr:pic>
      <xdr:nvPicPr>
        <xdr:cNvPr id="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9" y="19053"/>
          <a:ext cx="1619249" cy="543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17319</xdr:colOff>
      <xdr:row>0</xdr:row>
      <xdr:rowOff>19053</xdr:rowOff>
    </xdr:from>
    <xdr:to>
      <xdr:col>0</xdr:col>
      <xdr:colOff>1636568</xdr:colOff>
      <xdr:row>2</xdr:row>
      <xdr:rowOff>181841</xdr:rowOff>
    </xdr:to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9" y="19053"/>
          <a:ext cx="1619249" cy="543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6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19053</xdr:rowOff>
    </xdr:from>
    <xdr:to>
      <xdr:col>0</xdr:col>
      <xdr:colOff>1619249</xdr:colOff>
      <xdr:row>2</xdr:row>
      <xdr:rowOff>181841</xdr:rowOff>
    </xdr:to>
    <xdr:pic>
      <xdr:nvPicPr>
        <xdr:cNvPr id="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3"/>
          <a:ext cx="1619249" cy="543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6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19053</xdr:rowOff>
    </xdr:from>
    <xdr:to>
      <xdr:col>0</xdr:col>
      <xdr:colOff>1619249</xdr:colOff>
      <xdr:row>2</xdr:row>
      <xdr:rowOff>181841</xdr:rowOff>
    </xdr:to>
    <xdr:pic>
      <xdr:nvPicPr>
        <xdr:cNvPr id="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3"/>
          <a:ext cx="1619249" cy="543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6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19053</xdr:rowOff>
    </xdr:from>
    <xdr:to>
      <xdr:col>0</xdr:col>
      <xdr:colOff>1619249</xdr:colOff>
      <xdr:row>2</xdr:row>
      <xdr:rowOff>181841</xdr:rowOff>
    </xdr:to>
    <xdr:pic>
      <xdr:nvPicPr>
        <xdr:cNvPr id="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3"/>
          <a:ext cx="1619249" cy="543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4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6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1735</xdr:rowOff>
    </xdr:from>
    <xdr:to>
      <xdr:col>0</xdr:col>
      <xdr:colOff>1619249</xdr:colOff>
      <xdr:row>2</xdr:row>
      <xdr:rowOff>164523</xdr:rowOff>
    </xdr:to>
    <xdr:pic>
      <xdr:nvPicPr>
        <xdr:cNvPr id="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5"/>
          <a:ext cx="1619249" cy="543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1735</xdr:rowOff>
    </xdr:from>
    <xdr:to>
      <xdr:col>0</xdr:col>
      <xdr:colOff>1619249</xdr:colOff>
      <xdr:row>2</xdr:row>
      <xdr:rowOff>164523</xdr:rowOff>
    </xdr:to>
    <xdr:pic>
      <xdr:nvPicPr>
        <xdr:cNvPr id="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5"/>
          <a:ext cx="1619249" cy="543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17319</xdr:colOff>
      <xdr:row>0</xdr:row>
      <xdr:rowOff>19053</xdr:rowOff>
    </xdr:from>
    <xdr:to>
      <xdr:col>0</xdr:col>
      <xdr:colOff>1636568</xdr:colOff>
      <xdr:row>2</xdr:row>
      <xdr:rowOff>181841</xdr:rowOff>
    </xdr:to>
    <xdr:pic>
      <xdr:nvPicPr>
        <xdr:cNvPr id="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9" y="19053"/>
          <a:ext cx="1619249" cy="543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4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17319</xdr:colOff>
      <xdr:row>0</xdr:row>
      <xdr:rowOff>19053</xdr:rowOff>
    </xdr:from>
    <xdr:to>
      <xdr:col>0</xdr:col>
      <xdr:colOff>1636568</xdr:colOff>
      <xdr:row>2</xdr:row>
      <xdr:rowOff>181841</xdr:rowOff>
    </xdr:to>
    <xdr:pic>
      <xdr:nvPicPr>
        <xdr:cNvPr id="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9" y="19053"/>
          <a:ext cx="1619249" cy="543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19051</xdr:rowOff>
    </xdr:from>
    <xdr:to>
      <xdr:col>2</xdr:col>
      <xdr:colOff>0</xdr:colOff>
      <xdr:row>2</xdr:row>
      <xdr:rowOff>65299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9051"/>
          <a:ext cx="0" cy="427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17319</xdr:colOff>
      <xdr:row>0</xdr:row>
      <xdr:rowOff>19053</xdr:rowOff>
    </xdr:from>
    <xdr:to>
      <xdr:col>0</xdr:col>
      <xdr:colOff>1636568</xdr:colOff>
      <xdr:row>2</xdr:row>
      <xdr:rowOff>181841</xdr:rowOff>
    </xdr:to>
    <xdr:pic>
      <xdr:nvPicPr>
        <xdr:cNvPr id="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9" y="19053"/>
          <a:ext cx="1619249" cy="543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3</xdr:row>
      <xdr:rowOff>0</xdr:rowOff>
    </xdr:to>
    <xdr:pic>
      <xdr:nvPicPr>
        <xdr:cNvPr id="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28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5:P20"/>
  <sheetViews>
    <sheetView tabSelected="1" showWhiteSpace="0" view="pageLayout" zoomScaleNormal="100" workbookViewId="0">
      <selection activeCell="P16" sqref="P16"/>
    </sheetView>
  </sheetViews>
  <sheetFormatPr baseColWidth="10" defaultColWidth="9" defaultRowHeight="15" x14ac:dyDescent="0.25"/>
  <cols>
    <col min="1" max="1" width="32.140625" customWidth="1"/>
    <col min="2" max="2" width="12.7109375" customWidth="1"/>
    <col min="3" max="3" width="7.7109375" customWidth="1"/>
    <col min="4" max="6" width="7.85546875" customWidth="1"/>
    <col min="7" max="7" width="7.7109375" customWidth="1"/>
    <col min="8" max="8" width="7.5703125" customWidth="1"/>
    <col min="9" max="11" width="6.42578125" style="26" customWidth="1"/>
    <col min="12" max="12" width="7.28515625" style="26" customWidth="1"/>
    <col min="13" max="14" width="6.42578125" style="26" customWidth="1"/>
    <col min="15" max="15" width="29.140625" customWidth="1"/>
  </cols>
  <sheetData>
    <row r="5" spans="1:16" x14ac:dyDescent="0.25">
      <c r="A5" s="95" t="s">
        <v>474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16" ht="18.75" x14ac:dyDescent="0.25">
      <c r="A6" s="113" t="s">
        <v>6</v>
      </c>
      <c r="B6" s="113"/>
      <c r="C6" s="11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ht="15.75" x14ac:dyDescent="0.25">
      <c r="A7" s="114" t="s">
        <v>7</v>
      </c>
      <c r="B7" s="114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</row>
    <row r="8" spans="1:16" ht="36.75" x14ac:dyDescent="0.25">
      <c r="A8" s="1" t="s">
        <v>0</v>
      </c>
      <c r="B8" s="2" t="s">
        <v>1</v>
      </c>
      <c r="C8" s="1" t="s">
        <v>2</v>
      </c>
      <c r="D8" s="1" t="s">
        <v>3</v>
      </c>
      <c r="E8" s="1" t="s">
        <v>245</v>
      </c>
      <c r="F8" s="1" t="s">
        <v>3</v>
      </c>
      <c r="G8" s="3" t="s">
        <v>4</v>
      </c>
      <c r="H8" s="3" t="s">
        <v>3</v>
      </c>
      <c r="I8" s="3" t="s">
        <v>4</v>
      </c>
      <c r="J8" s="3" t="s">
        <v>3</v>
      </c>
      <c r="K8" s="3" t="s">
        <v>4</v>
      </c>
      <c r="L8" s="3" t="s">
        <v>3</v>
      </c>
      <c r="M8" s="3" t="s">
        <v>4</v>
      </c>
      <c r="N8" s="3" t="s">
        <v>3</v>
      </c>
      <c r="O8" s="4" t="s">
        <v>5</v>
      </c>
    </row>
    <row r="9" spans="1:16" ht="27" customHeight="1" x14ac:dyDescent="0.25">
      <c r="A9" s="9" t="s">
        <v>8</v>
      </c>
      <c r="B9" s="101" t="str">
        <f>IF($N9&gt;$D9,"Asc","Desc")</f>
        <v>Asc</v>
      </c>
      <c r="C9" s="101">
        <v>2011</v>
      </c>
      <c r="D9" s="107">
        <v>1754</v>
      </c>
      <c r="E9" s="101">
        <v>2012</v>
      </c>
      <c r="F9" s="105" t="s">
        <v>9</v>
      </c>
      <c r="G9" s="101">
        <v>2013</v>
      </c>
      <c r="H9" s="103">
        <v>2492</v>
      </c>
      <c r="I9" s="101">
        <v>2014</v>
      </c>
      <c r="J9" s="103">
        <v>2551</v>
      </c>
      <c r="K9" s="101">
        <v>2015</v>
      </c>
      <c r="L9" s="103">
        <v>2727</v>
      </c>
      <c r="M9" s="101">
        <v>2016</v>
      </c>
      <c r="N9" s="103">
        <v>3223</v>
      </c>
      <c r="O9" s="115" t="s">
        <v>244</v>
      </c>
      <c r="P9" s="10"/>
    </row>
    <row r="10" spans="1:16" ht="24" x14ac:dyDescent="0.25">
      <c r="A10" s="9" t="s">
        <v>11</v>
      </c>
      <c r="B10" s="102"/>
      <c r="C10" s="102"/>
      <c r="D10" s="108"/>
      <c r="E10" s="102"/>
      <c r="F10" s="106"/>
      <c r="G10" s="102"/>
      <c r="H10" s="104"/>
      <c r="I10" s="102"/>
      <c r="J10" s="104"/>
      <c r="K10" s="102"/>
      <c r="L10" s="104"/>
      <c r="M10" s="102"/>
      <c r="N10" s="104"/>
      <c r="O10" s="116"/>
      <c r="P10" s="10"/>
    </row>
    <row r="11" spans="1:16" ht="27" customHeight="1" x14ac:dyDescent="0.25">
      <c r="A11" s="9" t="s">
        <v>12</v>
      </c>
      <c r="B11" s="101" t="str">
        <f>IF($N11&gt;$D11,"Asc","Desc")</f>
        <v>Asc</v>
      </c>
      <c r="C11" s="101">
        <v>2011</v>
      </c>
      <c r="D11" s="117">
        <v>31.95</v>
      </c>
      <c r="E11" s="101">
        <v>2012</v>
      </c>
      <c r="F11" s="105" t="s">
        <v>9</v>
      </c>
      <c r="G11" s="101">
        <v>2013</v>
      </c>
      <c r="H11" s="99">
        <v>35.47</v>
      </c>
      <c r="I11" s="101">
        <v>2014</v>
      </c>
      <c r="J11" s="99">
        <v>48.37</v>
      </c>
      <c r="K11" s="101">
        <v>2015</v>
      </c>
      <c r="L11" s="99">
        <v>39.82</v>
      </c>
      <c r="M11" s="101">
        <v>2016</v>
      </c>
      <c r="N11" s="99">
        <v>43.56</v>
      </c>
      <c r="O11" s="115" t="s">
        <v>244</v>
      </c>
    </row>
    <row r="12" spans="1:16" ht="48" x14ac:dyDescent="0.25">
      <c r="A12" s="9" t="s">
        <v>13</v>
      </c>
      <c r="B12" s="102"/>
      <c r="C12" s="102"/>
      <c r="D12" s="118"/>
      <c r="E12" s="102"/>
      <c r="F12" s="106"/>
      <c r="G12" s="102"/>
      <c r="H12" s="100"/>
      <c r="I12" s="102"/>
      <c r="J12" s="100"/>
      <c r="K12" s="102"/>
      <c r="L12" s="100"/>
      <c r="M12" s="102"/>
      <c r="N12" s="100"/>
      <c r="O12" s="116"/>
      <c r="P12" s="22"/>
    </row>
    <row r="13" spans="1:16" ht="24.75" customHeight="1" x14ac:dyDescent="0.25">
      <c r="A13" s="11" t="s">
        <v>14</v>
      </c>
      <c r="B13" s="101" t="str">
        <f>IF($J13&gt;$D13,"Asc","Desc")</f>
        <v>Asc</v>
      </c>
      <c r="C13" s="101">
        <v>2013</v>
      </c>
      <c r="D13" s="103">
        <v>3577</v>
      </c>
      <c r="E13" s="101">
        <v>2014</v>
      </c>
      <c r="F13" s="107">
        <v>7532</v>
      </c>
      <c r="G13" s="105">
        <v>2015</v>
      </c>
      <c r="H13" s="103">
        <v>6982</v>
      </c>
      <c r="I13" s="101">
        <v>2016</v>
      </c>
      <c r="J13" s="103">
        <v>6556</v>
      </c>
      <c r="K13" s="101"/>
      <c r="L13" s="125"/>
      <c r="M13" s="64"/>
      <c r="N13" s="64"/>
      <c r="O13" s="115" t="s">
        <v>244</v>
      </c>
    </row>
    <row r="14" spans="1:16" ht="48" x14ac:dyDescent="0.25">
      <c r="A14" s="11" t="s">
        <v>15</v>
      </c>
      <c r="B14" s="102"/>
      <c r="C14" s="102"/>
      <c r="D14" s="104"/>
      <c r="E14" s="102"/>
      <c r="F14" s="108"/>
      <c r="G14" s="106"/>
      <c r="H14" s="104"/>
      <c r="I14" s="102"/>
      <c r="J14" s="104"/>
      <c r="K14" s="102"/>
      <c r="L14" s="126"/>
      <c r="M14" s="65"/>
      <c r="N14" s="65"/>
      <c r="O14" s="116"/>
    </row>
    <row r="15" spans="1:16" ht="36" x14ac:dyDescent="0.25">
      <c r="A15" s="11" t="s">
        <v>16</v>
      </c>
      <c r="B15" s="101" t="str">
        <f>IF($L15&gt;$D15,"Asc","Desc")</f>
        <v>Asc</v>
      </c>
      <c r="C15" s="101">
        <v>2012</v>
      </c>
      <c r="D15" s="109">
        <v>33352</v>
      </c>
      <c r="E15" s="101">
        <v>2013</v>
      </c>
      <c r="F15" s="107">
        <v>124001</v>
      </c>
      <c r="G15" s="101">
        <v>2014</v>
      </c>
      <c r="H15" s="107">
        <v>118525</v>
      </c>
      <c r="I15" s="105">
        <v>2015</v>
      </c>
      <c r="J15" s="103">
        <v>122099</v>
      </c>
      <c r="K15" s="101">
        <v>2016</v>
      </c>
      <c r="L15" s="103">
        <v>128056</v>
      </c>
      <c r="M15" s="64"/>
      <c r="N15" s="64"/>
      <c r="O15" s="115" t="s">
        <v>244</v>
      </c>
    </row>
    <row r="16" spans="1:16" ht="60" x14ac:dyDescent="0.25">
      <c r="A16" s="11" t="s">
        <v>17</v>
      </c>
      <c r="B16" s="102"/>
      <c r="C16" s="102"/>
      <c r="D16" s="110"/>
      <c r="E16" s="102"/>
      <c r="F16" s="108"/>
      <c r="G16" s="102"/>
      <c r="H16" s="108"/>
      <c r="I16" s="106"/>
      <c r="J16" s="104"/>
      <c r="K16" s="102"/>
      <c r="L16" s="104"/>
      <c r="M16" s="65"/>
      <c r="N16" s="65"/>
      <c r="O16" s="116"/>
    </row>
    <row r="17" spans="1:15" ht="36.75" customHeight="1" x14ac:dyDescent="0.25">
      <c r="A17" s="9" t="s">
        <v>18</v>
      </c>
      <c r="B17" s="111" t="str">
        <f>IF($J17&gt;$D17,"Asc","Desc")</f>
        <v>Desc</v>
      </c>
      <c r="C17" s="111">
        <v>2011</v>
      </c>
      <c r="D17" s="111">
        <v>7.69</v>
      </c>
      <c r="E17" s="111">
        <v>2013</v>
      </c>
      <c r="F17" s="121">
        <v>2.2000000000000002</v>
      </c>
      <c r="G17" s="111">
        <v>2015</v>
      </c>
      <c r="H17" s="112">
        <v>1.82039086857069</v>
      </c>
      <c r="I17" s="122">
        <v>2017</v>
      </c>
      <c r="J17" s="123">
        <v>5.6</v>
      </c>
      <c r="K17" s="60"/>
      <c r="L17" s="60"/>
      <c r="M17" s="64"/>
      <c r="N17" s="64"/>
      <c r="O17" s="234" t="s">
        <v>19</v>
      </c>
    </row>
    <row r="18" spans="1:15" ht="48" customHeight="1" x14ac:dyDescent="0.25">
      <c r="A18" s="9" t="s">
        <v>20</v>
      </c>
      <c r="B18" s="111"/>
      <c r="C18" s="111"/>
      <c r="D18" s="111"/>
      <c r="E18" s="111"/>
      <c r="F18" s="121"/>
      <c r="G18" s="111"/>
      <c r="H18" s="112"/>
      <c r="I18" s="122"/>
      <c r="J18" s="124"/>
      <c r="K18" s="61"/>
      <c r="L18" s="61"/>
      <c r="M18" s="65"/>
      <c r="N18" s="65"/>
      <c r="O18" s="235"/>
    </row>
    <row r="19" spans="1:15" ht="15" customHeight="1" x14ac:dyDescent="0.25">
      <c r="J19" s="98"/>
      <c r="K19" s="49"/>
      <c r="L19" s="49"/>
      <c r="M19" s="66"/>
      <c r="N19" s="66"/>
    </row>
    <row r="20" spans="1:15" x14ac:dyDescent="0.25">
      <c r="J20" s="98"/>
      <c r="K20" s="49"/>
      <c r="L20" s="49"/>
      <c r="M20" s="66"/>
      <c r="N20" s="66"/>
    </row>
  </sheetData>
  <mergeCells count="66">
    <mergeCell ref="M11:M12"/>
    <mergeCell ref="N11:N12"/>
    <mergeCell ref="K13:K14"/>
    <mergeCell ref="L13:L14"/>
    <mergeCell ref="K9:K10"/>
    <mergeCell ref="L9:L10"/>
    <mergeCell ref="K11:K12"/>
    <mergeCell ref="L11:L12"/>
    <mergeCell ref="M9:M10"/>
    <mergeCell ref="N9:N10"/>
    <mergeCell ref="O17:O18"/>
    <mergeCell ref="E17:E18"/>
    <mergeCell ref="F17:F18"/>
    <mergeCell ref="O15:O16"/>
    <mergeCell ref="O13:O14"/>
    <mergeCell ref="I17:I18"/>
    <mergeCell ref="J17:J18"/>
    <mergeCell ref="I15:I16"/>
    <mergeCell ref="J15:J16"/>
    <mergeCell ref="H13:H14"/>
    <mergeCell ref="I13:I14"/>
    <mergeCell ref="J13:J14"/>
    <mergeCell ref="K15:K16"/>
    <mergeCell ref="L15:L16"/>
    <mergeCell ref="H9:H10"/>
    <mergeCell ref="O9:O10"/>
    <mergeCell ref="B11:B12"/>
    <mergeCell ref="C11:C12"/>
    <mergeCell ref="D11:D12"/>
    <mergeCell ref="G11:G12"/>
    <mergeCell ref="H11:H12"/>
    <mergeCell ref="O11:O12"/>
    <mergeCell ref="E9:E10"/>
    <mergeCell ref="F9:F10"/>
    <mergeCell ref="G9:G10"/>
    <mergeCell ref="E11:E12"/>
    <mergeCell ref="F11:F12"/>
    <mergeCell ref="I9:I10"/>
    <mergeCell ref="J9:J10"/>
    <mergeCell ref="I11:I12"/>
    <mergeCell ref="A6:C6"/>
    <mergeCell ref="A7:B7"/>
    <mergeCell ref="B9:B10"/>
    <mergeCell ref="C9:C10"/>
    <mergeCell ref="D9:D10"/>
    <mergeCell ref="B17:B18"/>
    <mergeCell ref="C17:C18"/>
    <mergeCell ref="D17:D18"/>
    <mergeCell ref="G17:G18"/>
    <mergeCell ref="H17:H18"/>
    <mergeCell ref="A5:O5"/>
    <mergeCell ref="J19:J20"/>
    <mergeCell ref="J11:J12"/>
    <mergeCell ref="B13:B14"/>
    <mergeCell ref="C13:C14"/>
    <mergeCell ref="D13:D14"/>
    <mergeCell ref="G13:G14"/>
    <mergeCell ref="E13:E14"/>
    <mergeCell ref="F13:F14"/>
    <mergeCell ref="B15:B16"/>
    <mergeCell ref="C15:C16"/>
    <mergeCell ref="D15:D16"/>
    <mergeCell ref="G15:G16"/>
    <mergeCell ref="H15:H16"/>
    <mergeCell ref="E15:E16"/>
    <mergeCell ref="F15:F16"/>
  </mergeCells>
  <pageMargins left="0.23622047244094491" right="0.23622047244094491" top="0.55118110236220474" bottom="0.74803149606299213" header="0.31496062992125984" footer="0.31496062992125984"/>
  <pageSetup scale="83" fitToHeight="0" orientation="landscape" horizontalDpi="4294967295" verticalDpi="4294967295" r:id="rId1"/>
  <headerFooter scaleWithDoc="0" alignWithMargins="0"/>
  <drawing r:id="rId2"/>
  <webPublishItems count="1">
    <webPublishItem id="19193" divId="Indicadores_PED_ DIC_para_publicar_19193" sourceType="sheet" destinationFile="X:\Servicios Estadísticos\2017\Indicadores PED\Indicadores_PED_ DIC_para_publicar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5:N25"/>
  <sheetViews>
    <sheetView view="pageLayout" topLeftCell="A16" zoomScaleNormal="110" zoomScaleSheetLayoutView="100" workbookViewId="0">
      <selection activeCell="B8" sqref="B8"/>
    </sheetView>
  </sheetViews>
  <sheetFormatPr baseColWidth="10" defaultColWidth="10.7109375" defaultRowHeight="15" x14ac:dyDescent="0.25"/>
  <cols>
    <col min="1" max="1" width="34.7109375" style="26" customWidth="1"/>
    <col min="2" max="2" width="13.28515625" style="26" customWidth="1"/>
    <col min="3" max="3" width="7.85546875" style="26" customWidth="1"/>
    <col min="4" max="4" width="7.28515625" style="26" customWidth="1"/>
    <col min="5" max="12" width="6.85546875" style="26" customWidth="1"/>
    <col min="13" max="13" width="23.85546875" style="26" customWidth="1"/>
    <col min="14" max="16384" width="10.7109375" style="26"/>
  </cols>
  <sheetData>
    <row r="5" spans="1:14" ht="24" customHeight="1" x14ac:dyDescent="0.25">
      <c r="A5" s="151" t="s">
        <v>474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4" ht="18.75" x14ac:dyDescent="0.25">
      <c r="A6" s="113" t="s">
        <v>360</v>
      </c>
      <c r="B6" s="113"/>
      <c r="C6" s="113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4" ht="15.75" x14ac:dyDescent="0.25">
      <c r="A7" s="114" t="s">
        <v>373</v>
      </c>
      <c r="B7" s="1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4" ht="26.25" customHeight="1" x14ac:dyDescent="0.25">
      <c r="A8" s="1" t="s">
        <v>0</v>
      </c>
      <c r="B8" s="2" t="s">
        <v>1</v>
      </c>
      <c r="C8" s="1" t="s">
        <v>2</v>
      </c>
      <c r="D8" s="1" t="s">
        <v>3</v>
      </c>
      <c r="E8" s="3" t="s">
        <v>4</v>
      </c>
      <c r="F8" s="3" t="s">
        <v>3</v>
      </c>
      <c r="G8" s="3" t="s">
        <v>4</v>
      </c>
      <c r="H8" s="3" t="s">
        <v>3</v>
      </c>
      <c r="I8" s="3" t="s">
        <v>4</v>
      </c>
      <c r="J8" s="3" t="s">
        <v>3</v>
      </c>
      <c r="K8" s="3" t="s">
        <v>4</v>
      </c>
      <c r="L8" s="3" t="s">
        <v>3</v>
      </c>
      <c r="M8" s="3" t="s">
        <v>5</v>
      </c>
      <c r="N8" s="25"/>
    </row>
    <row r="9" spans="1:14" ht="27" customHeight="1" x14ac:dyDescent="0.25">
      <c r="A9" s="9" t="s">
        <v>374</v>
      </c>
      <c r="B9" s="101" t="str">
        <f>IF($L9&gt;$D9,"Asc","Desc")</f>
        <v>Desc</v>
      </c>
      <c r="C9" s="134">
        <v>2012</v>
      </c>
      <c r="D9" s="109">
        <v>17576</v>
      </c>
      <c r="E9" s="115">
        <v>2013</v>
      </c>
      <c r="F9" s="109">
        <v>11182</v>
      </c>
      <c r="G9" s="115">
        <v>2014</v>
      </c>
      <c r="H9" s="109">
        <v>16354</v>
      </c>
      <c r="I9" s="115">
        <v>2015</v>
      </c>
      <c r="J9" s="213">
        <v>12822.8</v>
      </c>
      <c r="K9" s="115">
        <v>2016</v>
      </c>
      <c r="L9" s="213">
        <v>9198</v>
      </c>
      <c r="M9" s="134" t="s">
        <v>10</v>
      </c>
      <c r="N9" s="25"/>
    </row>
    <row r="10" spans="1:14" ht="36.75" customHeight="1" x14ac:dyDescent="0.25">
      <c r="A10" s="9" t="s">
        <v>375</v>
      </c>
      <c r="B10" s="102"/>
      <c r="C10" s="135"/>
      <c r="D10" s="110"/>
      <c r="E10" s="116"/>
      <c r="F10" s="110"/>
      <c r="G10" s="116"/>
      <c r="H10" s="110"/>
      <c r="I10" s="116"/>
      <c r="J10" s="214"/>
      <c r="K10" s="116"/>
      <c r="L10" s="214"/>
      <c r="M10" s="135"/>
      <c r="N10" s="25"/>
    </row>
    <row r="11" spans="1:14" ht="24.75" customHeight="1" x14ac:dyDescent="0.25">
      <c r="A11" s="9" t="s">
        <v>376</v>
      </c>
      <c r="B11" s="101" t="str">
        <f>IF($L11&gt;$D11,"Asc","Desc")</f>
        <v>Asc</v>
      </c>
      <c r="C11" s="134">
        <v>2012</v>
      </c>
      <c r="D11" s="109">
        <v>175286.467</v>
      </c>
      <c r="E11" s="115">
        <v>2013</v>
      </c>
      <c r="F11" s="109">
        <v>244800</v>
      </c>
      <c r="G11" s="115">
        <v>2014</v>
      </c>
      <c r="H11" s="109">
        <v>171324</v>
      </c>
      <c r="I11" s="115">
        <v>2015</v>
      </c>
      <c r="J11" s="213">
        <v>257155.00550000003</v>
      </c>
      <c r="K11" s="115">
        <v>2016</v>
      </c>
      <c r="L11" s="213">
        <v>191265.58069999999</v>
      </c>
      <c r="M11" s="134" t="s">
        <v>10</v>
      </c>
      <c r="N11" s="25"/>
    </row>
    <row r="12" spans="1:14" ht="42.75" customHeight="1" x14ac:dyDescent="0.25">
      <c r="A12" s="9" t="s">
        <v>377</v>
      </c>
      <c r="B12" s="102"/>
      <c r="C12" s="135"/>
      <c r="D12" s="110"/>
      <c r="E12" s="116"/>
      <c r="F12" s="110"/>
      <c r="G12" s="116"/>
      <c r="H12" s="110"/>
      <c r="I12" s="116"/>
      <c r="J12" s="214"/>
      <c r="K12" s="116"/>
      <c r="L12" s="214"/>
      <c r="M12" s="135"/>
      <c r="N12" s="25"/>
    </row>
    <row r="13" spans="1:14" ht="27.75" customHeight="1" x14ac:dyDescent="0.25">
      <c r="A13" s="9" t="s">
        <v>378</v>
      </c>
      <c r="B13" s="101" t="str">
        <f>IF($L13&gt;$D13,"Asc","Desc")</f>
        <v>Desc</v>
      </c>
      <c r="C13" s="134">
        <v>2011</v>
      </c>
      <c r="D13" s="115">
        <v>112</v>
      </c>
      <c r="E13" s="115">
        <v>2013</v>
      </c>
      <c r="F13" s="115">
        <v>25</v>
      </c>
      <c r="G13" s="115">
        <v>2014</v>
      </c>
      <c r="H13" s="115">
        <v>33</v>
      </c>
      <c r="I13" s="115">
        <v>2015</v>
      </c>
      <c r="J13" s="115">
        <v>21</v>
      </c>
      <c r="K13" s="115">
        <v>2016</v>
      </c>
      <c r="L13" s="115">
        <v>12</v>
      </c>
      <c r="M13" s="144" t="s">
        <v>10</v>
      </c>
      <c r="N13" s="25"/>
    </row>
    <row r="14" spans="1:14" ht="42" customHeight="1" x14ac:dyDescent="0.25">
      <c r="A14" s="9" t="s">
        <v>379</v>
      </c>
      <c r="B14" s="102"/>
      <c r="C14" s="135"/>
      <c r="D14" s="116"/>
      <c r="E14" s="116"/>
      <c r="F14" s="116"/>
      <c r="G14" s="116"/>
      <c r="H14" s="116"/>
      <c r="I14" s="116"/>
      <c r="J14" s="116"/>
      <c r="K14" s="116"/>
      <c r="L14" s="116"/>
      <c r="M14" s="145"/>
      <c r="N14" s="25"/>
    </row>
    <row r="15" spans="1:14" ht="30.75" customHeight="1" x14ac:dyDescent="0.25">
      <c r="A15" s="9" t="s">
        <v>380</v>
      </c>
      <c r="B15" s="101" t="str">
        <f>IF($L15&gt;$D15,"Asc","Desc")</f>
        <v>Desc</v>
      </c>
      <c r="C15" s="134">
        <v>2012</v>
      </c>
      <c r="D15" s="117">
        <v>0.72922491094071007</v>
      </c>
      <c r="E15" s="115">
        <v>2013</v>
      </c>
      <c r="F15" s="117">
        <v>0.14787508219930021</v>
      </c>
      <c r="G15" s="115">
        <v>2014</v>
      </c>
      <c r="H15" s="117">
        <v>0.14549999999999999</v>
      </c>
      <c r="I15" s="115">
        <v>2015</v>
      </c>
      <c r="J15" s="117">
        <v>0.18</v>
      </c>
      <c r="K15" s="115">
        <v>2016</v>
      </c>
      <c r="L15" s="117">
        <v>0.18</v>
      </c>
      <c r="M15" s="134" t="s">
        <v>10</v>
      </c>
      <c r="N15" s="25"/>
    </row>
    <row r="16" spans="1:14" ht="52.5" customHeight="1" x14ac:dyDescent="0.25">
      <c r="A16" s="9" t="s">
        <v>381</v>
      </c>
      <c r="B16" s="102"/>
      <c r="C16" s="135"/>
      <c r="D16" s="118"/>
      <c r="E16" s="116"/>
      <c r="F16" s="118"/>
      <c r="G16" s="116"/>
      <c r="H16" s="118"/>
      <c r="I16" s="116"/>
      <c r="J16" s="118"/>
      <c r="K16" s="116"/>
      <c r="L16" s="118"/>
      <c r="M16" s="135"/>
      <c r="N16" s="25"/>
    </row>
    <row r="17" spans="1:14" ht="35.25" customHeight="1" x14ac:dyDescent="0.25">
      <c r="A17" s="9" t="s">
        <v>382</v>
      </c>
      <c r="B17" s="101" t="str">
        <f>IF($F17&gt;$D17,"Asc","Desc")</f>
        <v>Desc</v>
      </c>
      <c r="C17" s="134">
        <v>2012</v>
      </c>
      <c r="D17" s="117">
        <v>27.506119800352423</v>
      </c>
      <c r="E17" s="115">
        <v>2013</v>
      </c>
      <c r="F17" s="117">
        <v>27.142857477731813</v>
      </c>
      <c r="G17" s="117"/>
      <c r="H17" s="176"/>
      <c r="I17" s="58"/>
      <c r="J17" s="58"/>
      <c r="K17" s="117"/>
      <c r="L17" s="176"/>
      <c r="M17" s="134" t="s">
        <v>383</v>
      </c>
      <c r="N17" s="25"/>
    </row>
    <row r="18" spans="1:14" ht="66" customHeight="1" x14ac:dyDescent="0.25">
      <c r="A18" s="9" t="s">
        <v>384</v>
      </c>
      <c r="B18" s="102"/>
      <c r="C18" s="135"/>
      <c r="D18" s="118"/>
      <c r="E18" s="116"/>
      <c r="F18" s="118"/>
      <c r="G18" s="118"/>
      <c r="H18" s="177"/>
      <c r="I18" s="59"/>
      <c r="J18" s="59"/>
      <c r="K18" s="118"/>
      <c r="L18" s="177"/>
      <c r="M18" s="135"/>
    </row>
    <row r="19" spans="1:14" ht="36" x14ac:dyDescent="0.25">
      <c r="A19" s="9" t="s">
        <v>385</v>
      </c>
      <c r="B19" s="101" t="str">
        <f>IF($L19&gt;$D19,"Asc","Desc")</f>
        <v>Asc</v>
      </c>
      <c r="C19" s="130">
        <v>2012</v>
      </c>
      <c r="D19" s="101">
        <v>0.08</v>
      </c>
      <c r="E19" s="101">
        <v>2013</v>
      </c>
      <c r="F19" s="132">
        <v>0.77542974963525968</v>
      </c>
      <c r="G19" s="101">
        <v>2014</v>
      </c>
      <c r="H19" s="132">
        <v>1.23</v>
      </c>
      <c r="I19" s="127">
        <v>2015</v>
      </c>
      <c r="J19" s="132">
        <v>0.98</v>
      </c>
      <c r="K19" s="101">
        <v>2016</v>
      </c>
      <c r="L19" s="132">
        <v>0.67</v>
      </c>
      <c r="M19" s="134" t="s">
        <v>10</v>
      </c>
    </row>
    <row r="20" spans="1:14" ht="60" x14ac:dyDescent="0.25">
      <c r="A20" s="9" t="s">
        <v>386</v>
      </c>
      <c r="B20" s="102"/>
      <c r="C20" s="131"/>
      <c r="D20" s="102"/>
      <c r="E20" s="102"/>
      <c r="F20" s="133"/>
      <c r="G20" s="102"/>
      <c r="H20" s="133"/>
      <c r="I20" s="128"/>
      <c r="J20" s="133"/>
      <c r="K20" s="102"/>
      <c r="L20" s="133"/>
      <c r="M20" s="135"/>
    </row>
    <row r="21" spans="1:14" x14ac:dyDescent="0.25">
      <c r="A21" s="9" t="s">
        <v>387</v>
      </c>
      <c r="B21" s="101" t="str">
        <f>IF($L21&gt;$D21,"Asc","Desc")</f>
        <v>Desc</v>
      </c>
      <c r="C21" s="130">
        <v>2012</v>
      </c>
      <c r="D21" s="101">
        <v>562</v>
      </c>
      <c r="E21" s="101">
        <v>2013</v>
      </c>
      <c r="F21" s="101">
        <v>603</v>
      </c>
      <c r="G21" s="101">
        <v>2014</v>
      </c>
      <c r="H21" s="101">
        <v>271</v>
      </c>
      <c r="I21" s="127">
        <v>2015</v>
      </c>
      <c r="J21" s="101">
        <v>615</v>
      </c>
      <c r="K21" s="101">
        <v>2016</v>
      </c>
      <c r="L21" s="101">
        <v>287</v>
      </c>
      <c r="M21" s="134" t="s">
        <v>10</v>
      </c>
    </row>
    <row r="22" spans="1:14" ht="48" x14ac:dyDescent="0.25">
      <c r="A22" s="9" t="s">
        <v>388</v>
      </c>
      <c r="B22" s="102"/>
      <c r="C22" s="131"/>
      <c r="D22" s="102"/>
      <c r="E22" s="102"/>
      <c r="F22" s="102"/>
      <c r="G22" s="102"/>
      <c r="H22" s="102"/>
      <c r="I22" s="128"/>
      <c r="J22" s="102"/>
      <c r="K22" s="102"/>
      <c r="L22" s="102"/>
      <c r="M22" s="135"/>
    </row>
    <row r="23" spans="1:14" ht="24" x14ac:dyDescent="0.25">
      <c r="A23" s="9" t="s">
        <v>389</v>
      </c>
      <c r="B23" s="101" t="str">
        <f>IF($L23&gt;$D23,"Asc","Desc")</f>
        <v>Asc</v>
      </c>
      <c r="C23" s="169">
        <v>2012</v>
      </c>
      <c r="D23" s="245">
        <v>0.45516613563950836</v>
      </c>
      <c r="E23" s="172">
        <v>2013</v>
      </c>
      <c r="F23" s="245">
        <v>10.722589876587373</v>
      </c>
      <c r="G23" s="182">
        <v>2014</v>
      </c>
      <c r="H23" s="117">
        <v>0.68</v>
      </c>
      <c r="I23" s="182">
        <v>2015</v>
      </c>
      <c r="J23" s="117">
        <v>1.54</v>
      </c>
      <c r="K23" s="182">
        <v>2016</v>
      </c>
      <c r="L23" s="117">
        <v>2.0499999999999998</v>
      </c>
      <c r="M23" s="258" t="s">
        <v>10</v>
      </c>
    </row>
    <row r="24" spans="1:14" ht="48" x14ac:dyDescent="0.25">
      <c r="A24" s="9" t="s">
        <v>390</v>
      </c>
      <c r="B24" s="102"/>
      <c r="C24" s="169"/>
      <c r="D24" s="245"/>
      <c r="E24" s="172"/>
      <c r="F24" s="245"/>
      <c r="G24" s="183"/>
      <c r="H24" s="118"/>
      <c r="I24" s="183"/>
      <c r="J24" s="118"/>
      <c r="K24" s="183"/>
      <c r="L24" s="118"/>
      <c r="M24" s="258"/>
    </row>
    <row r="25" spans="1:14" x14ac:dyDescent="0.25">
      <c r="A25" s="35"/>
      <c r="B25" s="33">
        <v>8</v>
      </c>
      <c r="C25" s="34"/>
      <c r="D25" s="36"/>
      <c r="E25" s="37"/>
      <c r="F25" s="36"/>
      <c r="G25" s="36"/>
      <c r="H25" s="36"/>
      <c r="I25" s="46"/>
      <c r="J25" s="36"/>
      <c r="K25" s="36"/>
      <c r="L25" s="36"/>
      <c r="M25" s="34"/>
    </row>
  </sheetData>
  <mergeCells count="97">
    <mergeCell ref="L11:L12"/>
    <mergeCell ref="K19:K20"/>
    <mergeCell ref="L19:L20"/>
    <mergeCell ref="K13:K14"/>
    <mergeCell ref="L13:L14"/>
    <mergeCell ref="K15:K16"/>
    <mergeCell ref="L15:L16"/>
    <mergeCell ref="K17:K18"/>
    <mergeCell ref="L17:L18"/>
    <mergeCell ref="L21:L22"/>
    <mergeCell ref="B21:B22"/>
    <mergeCell ref="C21:C22"/>
    <mergeCell ref="H19:H20"/>
    <mergeCell ref="H15:H16"/>
    <mergeCell ref="D21:D22"/>
    <mergeCell ref="E21:E22"/>
    <mergeCell ref="F21:F22"/>
    <mergeCell ref="B17:B18"/>
    <mergeCell ref="C17:C18"/>
    <mergeCell ref="D17:D18"/>
    <mergeCell ref="E17:E18"/>
    <mergeCell ref="F17:F18"/>
    <mergeCell ref="B15:B16"/>
    <mergeCell ref="C15:C16"/>
    <mergeCell ref="D15:D16"/>
    <mergeCell ref="G23:G24"/>
    <mergeCell ref="H23:H24"/>
    <mergeCell ref="G21:G22"/>
    <mergeCell ref="H21:H22"/>
    <mergeCell ref="B19:B20"/>
    <mergeCell ref="C19:C20"/>
    <mergeCell ref="D19:D20"/>
    <mergeCell ref="E19:E20"/>
    <mergeCell ref="F19:F20"/>
    <mergeCell ref="B23:B24"/>
    <mergeCell ref="C23:C24"/>
    <mergeCell ref="D23:D24"/>
    <mergeCell ref="E23:E24"/>
    <mergeCell ref="F23:F24"/>
    <mergeCell ref="M23:M24"/>
    <mergeCell ref="I9:I10"/>
    <mergeCell ref="G17:G18"/>
    <mergeCell ref="H17:H18"/>
    <mergeCell ref="M15:M16"/>
    <mergeCell ref="M13:M14"/>
    <mergeCell ref="G15:G16"/>
    <mergeCell ref="M19:M20"/>
    <mergeCell ref="M17:M18"/>
    <mergeCell ref="G19:G20"/>
    <mergeCell ref="M21:M22"/>
    <mergeCell ref="K23:K24"/>
    <mergeCell ref="L23:L24"/>
    <mergeCell ref="I23:I24"/>
    <mergeCell ref="J23:J24"/>
    <mergeCell ref="K21:K22"/>
    <mergeCell ref="B13:B14"/>
    <mergeCell ref="C13:C14"/>
    <mergeCell ref="D13:D14"/>
    <mergeCell ref="E13:E14"/>
    <mergeCell ref="F13:F14"/>
    <mergeCell ref="E15:E16"/>
    <mergeCell ref="F15:F16"/>
    <mergeCell ref="F9:F10"/>
    <mergeCell ref="G13:G14"/>
    <mergeCell ref="H13:H14"/>
    <mergeCell ref="M9:M10"/>
    <mergeCell ref="B11:B12"/>
    <mergeCell ref="C11:C12"/>
    <mergeCell ref="D11:D12"/>
    <mergeCell ref="E11:E12"/>
    <mergeCell ref="F11:F12"/>
    <mergeCell ref="M11:M12"/>
    <mergeCell ref="E9:E10"/>
    <mergeCell ref="G9:G10"/>
    <mergeCell ref="H9:H10"/>
    <mergeCell ref="G11:G12"/>
    <mergeCell ref="H11:H12"/>
    <mergeCell ref="J9:J10"/>
    <mergeCell ref="K9:K10"/>
    <mergeCell ref="L9:L10"/>
    <mergeCell ref="K11:K12"/>
    <mergeCell ref="A5:M5"/>
    <mergeCell ref="I13:I14"/>
    <mergeCell ref="J13:J14"/>
    <mergeCell ref="I21:I22"/>
    <mergeCell ref="J21:J22"/>
    <mergeCell ref="I15:I16"/>
    <mergeCell ref="J15:J16"/>
    <mergeCell ref="I19:I20"/>
    <mergeCell ref="J19:J20"/>
    <mergeCell ref="I11:I12"/>
    <mergeCell ref="J11:J12"/>
    <mergeCell ref="A6:C6"/>
    <mergeCell ref="A7:B7"/>
    <mergeCell ref="B9:B10"/>
    <mergeCell ref="C9:C10"/>
    <mergeCell ref="D9:D10"/>
  </mergeCells>
  <pageMargins left="0.23622047244094491" right="0.23622047244094491" top="0.55118110236220474" bottom="0.74803149606299213" header="0.31496062992125984" footer="0.31496062992125984"/>
  <pageSetup paperSize="256" fitToHeight="0" orientation="landscape" r:id="rId1"/>
  <rowBreaks count="1" manualBreakCount="1">
    <brk id="1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5:P25"/>
  <sheetViews>
    <sheetView view="pageLayout" topLeftCell="A22" zoomScaleNormal="100" workbookViewId="0">
      <selection activeCell="B25" sqref="B25"/>
    </sheetView>
  </sheetViews>
  <sheetFormatPr baseColWidth="10" defaultRowHeight="15" x14ac:dyDescent="0.25"/>
  <cols>
    <col min="1" max="1" width="25.28515625" customWidth="1"/>
    <col min="2" max="2" width="13" customWidth="1"/>
    <col min="3" max="3" width="8.140625" customWidth="1"/>
    <col min="4" max="4" width="7.42578125" customWidth="1"/>
    <col min="5" max="8" width="8.42578125" customWidth="1"/>
    <col min="9" max="14" width="8.42578125" style="26" customWidth="1"/>
    <col min="15" max="15" width="25.42578125" customWidth="1"/>
  </cols>
  <sheetData>
    <row r="5" spans="1:16" x14ac:dyDescent="0.25">
      <c r="A5" s="95" t="s">
        <v>474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16" ht="18.75" x14ac:dyDescent="0.25">
      <c r="A6" s="113" t="s">
        <v>6</v>
      </c>
      <c r="B6" s="113"/>
      <c r="C6" s="11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ht="15.75" x14ac:dyDescent="0.25">
      <c r="A7" s="77" t="s">
        <v>21</v>
      </c>
      <c r="B7" s="77"/>
      <c r="C7" s="1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6" ht="48.75" x14ac:dyDescent="0.25">
      <c r="A8" s="1" t="s">
        <v>0</v>
      </c>
      <c r="B8" s="2" t="s">
        <v>1</v>
      </c>
      <c r="C8" s="12" t="s">
        <v>2</v>
      </c>
      <c r="D8" s="1" t="s">
        <v>3</v>
      </c>
      <c r="E8" s="3" t="s">
        <v>4</v>
      </c>
      <c r="F8" s="3" t="s">
        <v>3</v>
      </c>
      <c r="G8" s="3" t="s">
        <v>4</v>
      </c>
      <c r="H8" s="3" t="s">
        <v>3</v>
      </c>
      <c r="I8" s="3" t="s">
        <v>4</v>
      </c>
      <c r="J8" s="3" t="s">
        <v>3</v>
      </c>
      <c r="K8" s="3" t="s">
        <v>4</v>
      </c>
      <c r="L8" s="3" t="s">
        <v>3</v>
      </c>
      <c r="M8" s="3" t="s">
        <v>4</v>
      </c>
      <c r="N8" s="3" t="s">
        <v>3</v>
      </c>
      <c r="O8" s="4" t="s">
        <v>5</v>
      </c>
    </row>
    <row r="9" spans="1:16" ht="48" x14ac:dyDescent="0.25">
      <c r="A9" s="9" t="s">
        <v>22</v>
      </c>
      <c r="B9" s="101" t="str">
        <f>IF($N9&gt;$D9,"Asc","Desc")</f>
        <v>Asc</v>
      </c>
      <c r="C9" s="130">
        <v>2010</v>
      </c>
      <c r="D9" s="101">
        <v>14.51</v>
      </c>
      <c r="E9" s="101">
        <v>2012</v>
      </c>
      <c r="F9" s="101">
        <v>8.86</v>
      </c>
      <c r="G9" s="101">
        <v>2013</v>
      </c>
      <c r="H9" s="127">
        <v>0.64</v>
      </c>
      <c r="I9" s="101">
        <v>2014</v>
      </c>
      <c r="J9" s="132">
        <v>51.43980124186249</v>
      </c>
      <c r="K9" s="101">
        <v>2015</v>
      </c>
      <c r="L9" s="136">
        <v>158.19999999999999</v>
      </c>
      <c r="M9" s="127">
        <v>2016</v>
      </c>
      <c r="N9" s="136">
        <v>240.7790508328265</v>
      </c>
      <c r="O9" s="134" t="s">
        <v>429</v>
      </c>
      <c r="P9" s="25"/>
    </row>
    <row r="10" spans="1:16" ht="48" x14ac:dyDescent="0.25">
      <c r="A10" s="14" t="s">
        <v>24</v>
      </c>
      <c r="B10" s="102"/>
      <c r="C10" s="131"/>
      <c r="D10" s="102"/>
      <c r="E10" s="102"/>
      <c r="F10" s="102"/>
      <c r="G10" s="102"/>
      <c r="H10" s="128"/>
      <c r="I10" s="102"/>
      <c r="J10" s="133"/>
      <c r="K10" s="102"/>
      <c r="L10" s="137"/>
      <c r="M10" s="128"/>
      <c r="N10" s="137"/>
      <c r="O10" s="135"/>
    </row>
    <row r="11" spans="1:16" ht="48" x14ac:dyDescent="0.25">
      <c r="A11" s="14" t="s">
        <v>25</v>
      </c>
      <c r="B11" s="101" t="str">
        <f>IF($F11&gt;$D11,"Asc","Desc")</f>
        <v>Desc</v>
      </c>
      <c r="C11" s="130">
        <v>2010</v>
      </c>
      <c r="D11" s="101">
        <v>7.0000000000000007E-2</v>
      </c>
      <c r="E11" s="101">
        <v>2012</v>
      </c>
      <c r="F11" s="136">
        <v>0</v>
      </c>
      <c r="G11" s="101">
        <v>2013</v>
      </c>
      <c r="H11" s="127" t="s">
        <v>9</v>
      </c>
      <c r="I11" s="101">
        <v>2014</v>
      </c>
      <c r="J11" s="127" t="s">
        <v>9</v>
      </c>
      <c r="K11" s="101">
        <v>2015</v>
      </c>
      <c r="L11" s="127" t="s">
        <v>9</v>
      </c>
      <c r="M11" s="127">
        <v>2016</v>
      </c>
      <c r="N11" s="127" t="s">
        <v>9</v>
      </c>
      <c r="O11" s="134" t="s">
        <v>23</v>
      </c>
    </row>
    <row r="12" spans="1:16" ht="60" x14ac:dyDescent="0.25">
      <c r="A12" s="14" t="s">
        <v>26</v>
      </c>
      <c r="B12" s="102"/>
      <c r="C12" s="131"/>
      <c r="D12" s="102"/>
      <c r="E12" s="102"/>
      <c r="F12" s="137"/>
      <c r="G12" s="102"/>
      <c r="H12" s="128"/>
      <c r="I12" s="102"/>
      <c r="J12" s="128"/>
      <c r="K12" s="102"/>
      <c r="L12" s="128"/>
      <c r="M12" s="128"/>
      <c r="N12" s="128"/>
      <c r="O12" s="135"/>
    </row>
    <row r="13" spans="1:16" ht="48" x14ac:dyDescent="0.25">
      <c r="A13" s="9" t="s">
        <v>27</v>
      </c>
      <c r="B13" s="101" t="str">
        <f>IF($L13&gt;$D13,"Asc","Desc")</f>
        <v>Desc</v>
      </c>
      <c r="C13" s="130">
        <v>2012</v>
      </c>
      <c r="D13" s="101">
        <v>2.64</v>
      </c>
      <c r="E13" s="101">
        <v>2013</v>
      </c>
      <c r="F13" s="127">
        <v>2.59</v>
      </c>
      <c r="G13" s="101">
        <v>2014</v>
      </c>
      <c r="H13" s="127">
        <v>2.56</v>
      </c>
      <c r="I13" s="101">
        <v>2015</v>
      </c>
      <c r="J13" s="132">
        <v>0.98</v>
      </c>
      <c r="K13" s="127">
        <v>2016</v>
      </c>
      <c r="L13" s="99">
        <v>0.9584690775514153</v>
      </c>
      <c r="M13" s="99"/>
      <c r="N13" s="99"/>
      <c r="O13" s="140" t="s">
        <v>23</v>
      </c>
    </row>
    <row r="14" spans="1:16" ht="60" x14ac:dyDescent="0.25">
      <c r="A14" s="9" t="s">
        <v>28</v>
      </c>
      <c r="B14" s="102"/>
      <c r="C14" s="131"/>
      <c r="D14" s="102"/>
      <c r="E14" s="102"/>
      <c r="F14" s="128"/>
      <c r="G14" s="102"/>
      <c r="H14" s="128"/>
      <c r="I14" s="102"/>
      <c r="J14" s="133"/>
      <c r="K14" s="128"/>
      <c r="L14" s="100"/>
      <c r="M14" s="100"/>
      <c r="N14" s="100"/>
      <c r="O14" s="141"/>
      <c r="P14" s="22"/>
    </row>
    <row r="15" spans="1:16" ht="53.25" customHeight="1" x14ac:dyDescent="0.25">
      <c r="A15" s="14" t="s">
        <v>29</v>
      </c>
      <c r="B15" s="111" t="str">
        <f>IF($L15&gt;$D15,"Asc","Desc")</f>
        <v>Desc</v>
      </c>
      <c r="C15" s="139">
        <v>2012</v>
      </c>
      <c r="D15" s="111">
        <v>0.53</v>
      </c>
      <c r="E15" s="111">
        <v>2013</v>
      </c>
      <c r="F15" s="129">
        <v>0.65</v>
      </c>
      <c r="G15" s="111">
        <v>2014</v>
      </c>
      <c r="H15" s="129">
        <v>0.47</v>
      </c>
      <c r="I15" s="111">
        <v>2015</v>
      </c>
      <c r="J15" s="111">
        <v>0.25</v>
      </c>
      <c r="K15" s="127">
        <v>2016</v>
      </c>
      <c r="L15" s="129">
        <v>0.36</v>
      </c>
      <c r="M15" s="127"/>
      <c r="N15" s="127"/>
      <c r="O15" s="138" t="s">
        <v>23</v>
      </c>
    </row>
    <row r="16" spans="1:16" ht="106.5" customHeight="1" x14ac:dyDescent="0.25">
      <c r="A16" s="14" t="s">
        <v>30</v>
      </c>
      <c r="B16" s="111"/>
      <c r="C16" s="139"/>
      <c r="D16" s="111"/>
      <c r="E16" s="111"/>
      <c r="F16" s="129"/>
      <c r="G16" s="111"/>
      <c r="H16" s="129"/>
      <c r="I16" s="111"/>
      <c r="J16" s="111"/>
      <c r="K16" s="128"/>
      <c r="L16" s="129"/>
      <c r="M16" s="128"/>
      <c r="N16" s="128"/>
      <c r="O16" s="138"/>
    </row>
    <row r="17" spans="1:15" ht="36" x14ac:dyDescent="0.25">
      <c r="A17" s="9" t="s">
        <v>31</v>
      </c>
      <c r="B17" s="101" t="str">
        <f>IF($N17&gt;$D17,"Asc","Desc")</f>
        <v>Asc</v>
      </c>
      <c r="C17" s="130">
        <v>2011</v>
      </c>
      <c r="D17" s="132">
        <v>5.5</v>
      </c>
      <c r="E17" s="101">
        <v>2012</v>
      </c>
      <c r="F17" s="132">
        <v>6</v>
      </c>
      <c r="G17" s="130">
        <v>2013</v>
      </c>
      <c r="H17" s="132">
        <v>7.2</v>
      </c>
      <c r="I17" s="127">
        <v>2014</v>
      </c>
      <c r="J17" s="132">
        <v>6.8</v>
      </c>
      <c r="K17" s="127">
        <v>2015</v>
      </c>
      <c r="L17" s="99">
        <v>6.5</v>
      </c>
      <c r="M17" s="127">
        <v>2016</v>
      </c>
      <c r="N17" s="132">
        <v>6.3</v>
      </c>
      <c r="O17" s="144" t="s">
        <v>398</v>
      </c>
    </row>
    <row r="18" spans="1:15" ht="48" x14ac:dyDescent="0.25">
      <c r="A18" s="9" t="s">
        <v>32</v>
      </c>
      <c r="B18" s="102"/>
      <c r="C18" s="131"/>
      <c r="D18" s="133"/>
      <c r="E18" s="102"/>
      <c r="F18" s="133"/>
      <c r="G18" s="131"/>
      <c r="H18" s="133"/>
      <c r="I18" s="128"/>
      <c r="J18" s="133"/>
      <c r="K18" s="128"/>
      <c r="L18" s="100"/>
      <c r="M18" s="128"/>
      <c r="N18" s="133"/>
      <c r="O18" s="145"/>
    </row>
    <row r="19" spans="1:15" ht="30.75" customHeight="1" x14ac:dyDescent="0.25">
      <c r="A19" s="14" t="s">
        <v>33</v>
      </c>
      <c r="B19" s="101" t="str">
        <f>IF($N19&gt;$D19,"Asc","Desc")</f>
        <v>Desc</v>
      </c>
      <c r="C19" s="130">
        <v>2011</v>
      </c>
      <c r="D19" s="101">
        <v>5.74</v>
      </c>
      <c r="E19" s="101">
        <v>2012</v>
      </c>
      <c r="F19" s="127">
        <v>5.37</v>
      </c>
      <c r="G19" s="130">
        <v>2013</v>
      </c>
      <c r="H19" s="127">
        <v>5.97</v>
      </c>
      <c r="I19" s="101">
        <v>2014</v>
      </c>
      <c r="J19" s="101">
        <v>5.01</v>
      </c>
      <c r="K19" s="127">
        <v>2015</v>
      </c>
      <c r="L19" s="127">
        <v>5.01</v>
      </c>
      <c r="M19" s="101">
        <v>2016</v>
      </c>
      <c r="N19" s="142">
        <v>5.09</v>
      </c>
      <c r="O19" s="140" t="s">
        <v>244</v>
      </c>
    </row>
    <row r="20" spans="1:15" ht="48" x14ac:dyDescent="0.25">
      <c r="A20" s="14" t="s">
        <v>34</v>
      </c>
      <c r="B20" s="102"/>
      <c r="C20" s="131"/>
      <c r="D20" s="102"/>
      <c r="E20" s="102"/>
      <c r="F20" s="128"/>
      <c r="G20" s="131"/>
      <c r="H20" s="128"/>
      <c r="I20" s="102"/>
      <c r="J20" s="102"/>
      <c r="K20" s="128"/>
      <c r="L20" s="128"/>
      <c r="M20" s="102"/>
      <c r="N20" s="143"/>
      <c r="O20" s="141"/>
    </row>
    <row r="21" spans="1:15" ht="24" x14ac:dyDescent="0.25">
      <c r="A21" s="14" t="s">
        <v>35</v>
      </c>
      <c r="B21" s="101" t="str">
        <f>IF($L21&gt;$D21,"Asc","Desc")</f>
        <v>Asc</v>
      </c>
      <c r="C21" s="130">
        <v>2012</v>
      </c>
      <c r="D21" s="101">
        <v>41.08</v>
      </c>
      <c r="E21" s="130">
        <v>2013</v>
      </c>
      <c r="F21" s="127">
        <v>44.16</v>
      </c>
      <c r="G21" s="101">
        <v>2014</v>
      </c>
      <c r="H21" s="101">
        <v>53.14</v>
      </c>
      <c r="I21" s="127">
        <v>2015</v>
      </c>
      <c r="J21" s="132">
        <v>58.38</v>
      </c>
      <c r="K21" s="127">
        <v>2016</v>
      </c>
      <c r="L21" s="99">
        <v>68.254710762563519</v>
      </c>
      <c r="M21" s="99"/>
      <c r="N21" s="99"/>
      <c r="O21" s="140" t="s">
        <v>244</v>
      </c>
    </row>
    <row r="22" spans="1:15" ht="48" customHeight="1" x14ac:dyDescent="0.25">
      <c r="A22" s="14" t="s">
        <v>391</v>
      </c>
      <c r="B22" s="102"/>
      <c r="C22" s="131"/>
      <c r="D22" s="102"/>
      <c r="E22" s="131"/>
      <c r="F22" s="128"/>
      <c r="G22" s="102"/>
      <c r="H22" s="102"/>
      <c r="I22" s="128"/>
      <c r="J22" s="133"/>
      <c r="K22" s="128"/>
      <c r="L22" s="100"/>
      <c r="M22" s="100"/>
      <c r="N22" s="100"/>
      <c r="O22" s="141"/>
    </row>
    <row r="23" spans="1:15" ht="36" x14ac:dyDescent="0.25">
      <c r="A23" s="14" t="s">
        <v>36</v>
      </c>
      <c r="B23" s="101" t="str">
        <f>IF($L23&gt;$D23,"Asc","Desc")</f>
        <v>Asc</v>
      </c>
      <c r="C23" s="130">
        <v>2012</v>
      </c>
      <c r="D23" s="132">
        <v>0</v>
      </c>
      <c r="E23" s="101">
        <v>2013</v>
      </c>
      <c r="F23" s="123">
        <v>0</v>
      </c>
      <c r="G23" s="130">
        <v>2014</v>
      </c>
      <c r="H23" s="127">
        <v>0.26</v>
      </c>
      <c r="I23" s="101">
        <v>2015</v>
      </c>
      <c r="J23" s="101">
        <v>0.28999999999999998</v>
      </c>
      <c r="K23" s="127">
        <v>2016</v>
      </c>
      <c r="L23" s="127">
        <v>0.31</v>
      </c>
      <c r="M23" s="127"/>
      <c r="N23" s="127"/>
      <c r="O23" s="140" t="s">
        <v>23</v>
      </c>
    </row>
    <row r="24" spans="1:15" ht="84" x14ac:dyDescent="0.25">
      <c r="A24" s="14" t="s">
        <v>37</v>
      </c>
      <c r="B24" s="102"/>
      <c r="C24" s="131"/>
      <c r="D24" s="133"/>
      <c r="E24" s="102"/>
      <c r="F24" s="124"/>
      <c r="G24" s="131"/>
      <c r="H24" s="128"/>
      <c r="I24" s="102"/>
      <c r="J24" s="102"/>
      <c r="K24" s="128"/>
      <c r="L24" s="128"/>
      <c r="M24" s="128"/>
      <c r="N24" s="128"/>
      <c r="O24" s="141"/>
    </row>
    <row r="25" spans="1:15" x14ac:dyDescent="0.25">
      <c r="B25">
        <v>8</v>
      </c>
    </row>
  </sheetData>
  <mergeCells count="114">
    <mergeCell ref="N21:N22"/>
    <mergeCell ref="N23:N24"/>
    <mergeCell ref="M23:M24"/>
    <mergeCell ref="M15:M16"/>
    <mergeCell ref="N15:N16"/>
    <mergeCell ref="N13:N14"/>
    <mergeCell ref="M13:M14"/>
    <mergeCell ref="O23:O24"/>
    <mergeCell ref="O17:O18"/>
    <mergeCell ref="L17:L18"/>
    <mergeCell ref="L21:L22"/>
    <mergeCell ref="K23:K24"/>
    <mergeCell ref="L23:L24"/>
    <mergeCell ref="B23:B24"/>
    <mergeCell ref="C23:C24"/>
    <mergeCell ref="D23:D24"/>
    <mergeCell ref="E23:E24"/>
    <mergeCell ref="F23:F24"/>
    <mergeCell ref="G23:G24"/>
    <mergeCell ref="I23:I24"/>
    <mergeCell ref="J23:J24"/>
    <mergeCell ref="O19:O20"/>
    <mergeCell ref="B21:B22"/>
    <mergeCell ref="C21:C22"/>
    <mergeCell ref="D21:D22"/>
    <mergeCell ref="E21:E22"/>
    <mergeCell ref="F21:F22"/>
    <mergeCell ref="G21:G22"/>
    <mergeCell ref="H21:H22"/>
    <mergeCell ref="H23:H24"/>
    <mergeCell ref="H19:H20"/>
    <mergeCell ref="O21:O22"/>
    <mergeCell ref="B19:B20"/>
    <mergeCell ref="C19:C20"/>
    <mergeCell ref="D19:D20"/>
    <mergeCell ref="E19:E20"/>
    <mergeCell ref="F19:F20"/>
    <mergeCell ref="G19:G20"/>
    <mergeCell ref="I19:I20"/>
    <mergeCell ref="G17:G18"/>
    <mergeCell ref="H17:H18"/>
    <mergeCell ref="I17:I18"/>
    <mergeCell ref="L19:L20"/>
    <mergeCell ref="K17:K18"/>
    <mergeCell ref="J19:J20"/>
    <mergeCell ref="I21:I22"/>
    <mergeCell ref="J21:J22"/>
    <mergeCell ref="J17:J18"/>
    <mergeCell ref="K19:K20"/>
    <mergeCell ref="K21:K22"/>
    <mergeCell ref="M17:M18"/>
    <mergeCell ref="N17:N18"/>
    <mergeCell ref="M19:M20"/>
    <mergeCell ref="N19:N20"/>
    <mergeCell ref="M21:M22"/>
    <mergeCell ref="F9:F10"/>
    <mergeCell ref="G9:G10"/>
    <mergeCell ref="O15:O16"/>
    <mergeCell ref="I13:I14"/>
    <mergeCell ref="J13:J14"/>
    <mergeCell ref="I15:I16"/>
    <mergeCell ref="J15:J16"/>
    <mergeCell ref="G15:G16"/>
    <mergeCell ref="B15:B16"/>
    <mergeCell ref="C15:C16"/>
    <mergeCell ref="D15:D16"/>
    <mergeCell ref="E15:E16"/>
    <mergeCell ref="F15:F16"/>
    <mergeCell ref="F13:F14"/>
    <mergeCell ref="G13:G14"/>
    <mergeCell ref="H13:H14"/>
    <mergeCell ref="O13:O14"/>
    <mergeCell ref="K15:K16"/>
    <mergeCell ref="L15:L16"/>
    <mergeCell ref="K13:K14"/>
    <mergeCell ref="L13:L14"/>
    <mergeCell ref="H11:H12"/>
    <mergeCell ref="O11:O12"/>
    <mergeCell ref="I9:I10"/>
    <mergeCell ref="J9:J10"/>
    <mergeCell ref="I11:I12"/>
    <mergeCell ref="J11:J12"/>
    <mergeCell ref="M9:M10"/>
    <mergeCell ref="N9:N10"/>
    <mergeCell ref="M11:M12"/>
    <mergeCell ref="N11:N12"/>
    <mergeCell ref="K9:K10"/>
    <mergeCell ref="L9:L10"/>
    <mergeCell ref="K11:K12"/>
    <mergeCell ref="L11:L12"/>
    <mergeCell ref="A5:O5"/>
    <mergeCell ref="H9:H10"/>
    <mergeCell ref="H15:H16"/>
    <mergeCell ref="B17:B18"/>
    <mergeCell ref="C17:C18"/>
    <mergeCell ref="D17:D18"/>
    <mergeCell ref="E17:E18"/>
    <mergeCell ref="F17:F18"/>
    <mergeCell ref="A6:C6"/>
    <mergeCell ref="B9:B10"/>
    <mergeCell ref="C9:C10"/>
    <mergeCell ref="D9:D10"/>
    <mergeCell ref="B13:B14"/>
    <mergeCell ref="C13:C14"/>
    <mergeCell ref="D13:D14"/>
    <mergeCell ref="E13:E14"/>
    <mergeCell ref="O9:O10"/>
    <mergeCell ref="B11:B12"/>
    <mergeCell ref="C11:C12"/>
    <mergeCell ref="D11:D12"/>
    <mergeCell ref="E11:E12"/>
    <mergeCell ref="F11:F12"/>
    <mergeCell ref="G11:G12"/>
    <mergeCell ref="E9:E10"/>
  </mergeCells>
  <pageMargins left="0.23622047244094491" right="0.23622047244094491" top="0.74803149606299213" bottom="0.74803149606299213" header="0.31496062992125984" footer="0.31496062992125984"/>
  <pageSetup paperSize="256" scale="8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5:Q23"/>
  <sheetViews>
    <sheetView view="pageLayout" zoomScaleNormal="100" workbookViewId="0">
      <selection activeCell="B21" sqref="B21:B22"/>
    </sheetView>
  </sheetViews>
  <sheetFormatPr baseColWidth="10" defaultRowHeight="15" x14ac:dyDescent="0.25"/>
  <cols>
    <col min="1" max="1" width="34.5703125" customWidth="1"/>
    <col min="2" max="2" width="13.28515625" customWidth="1"/>
    <col min="3" max="3" width="6.140625" customWidth="1"/>
    <col min="4" max="4" width="7.5703125" customWidth="1"/>
    <col min="5" max="5" width="7" style="26" customWidth="1"/>
    <col min="6" max="6" width="8.140625" style="26" customWidth="1"/>
    <col min="7" max="8" width="8.140625" customWidth="1"/>
    <col min="9" max="12" width="8.140625" style="26" customWidth="1"/>
    <col min="13" max="13" width="8.140625" style="17" customWidth="1"/>
    <col min="14" max="14" width="8.140625" style="26" customWidth="1"/>
    <col min="15" max="15" width="33.28515625" customWidth="1"/>
  </cols>
  <sheetData>
    <row r="5" spans="1:17" x14ac:dyDescent="0.25">
      <c r="A5" s="95" t="s">
        <v>474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17" ht="18.75" x14ac:dyDescent="0.25">
      <c r="A6" s="148" t="s">
        <v>6</v>
      </c>
      <c r="B6" s="148"/>
      <c r="C6" s="14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15.75" x14ac:dyDescent="0.25">
      <c r="A7" s="114" t="s">
        <v>38</v>
      </c>
      <c r="B7" s="114"/>
      <c r="C7" s="1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7" ht="32.25" customHeight="1" x14ac:dyDescent="0.25">
      <c r="A8" s="1" t="s">
        <v>0</v>
      </c>
      <c r="B8" s="2" t="s">
        <v>1</v>
      </c>
      <c r="C8" s="1" t="s">
        <v>2</v>
      </c>
      <c r="D8" s="1" t="s">
        <v>3</v>
      </c>
      <c r="E8" s="3" t="s">
        <v>4</v>
      </c>
      <c r="F8" s="3" t="s">
        <v>3</v>
      </c>
      <c r="G8" s="3" t="s">
        <v>4</v>
      </c>
      <c r="H8" s="3" t="s">
        <v>3</v>
      </c>
      <c r="I8" s="3" t="s">
        <v>4</v>
      </c>
      <c r="J8" s="3" t="s">
        <v>3</v>
      </c>
      <c r="K8" s="3" t="s">
        <v>4</v>
      </c>
      <c r="L8" s="3" t="s">
        <v>3</v>
      </c>
      <c r="M8" s="3" t="s">
        <v>4</v>
      </c>
      <c r="N8" s="3" t="s">
        <v>3</v>
      </c>
      <c r="O8" s="4" t="s">
        <v>5</v>
      </c>
    </row>
    <row r="9" spans="1:17" ht="24" x14ac:dyDescent="0.25">
      <c r="A9" s="14" t="s">
        <v>39</v>
      </c>
      <c r="B9" s="101" t="str">
        <f>IF($L9&gt;$D9,"Asc","Desc")</f>
        <v>Desc</v>
      </c>
      <c r="C9" s="130">
        <v>2011</v>
      </c>
      <c r="D9" s="132">
        <v>22.7</v>
      </c>
      <c r="E9" s="101">
        <v>2012</v>
      </c>
      <c r="F9" s="132">
        <v>21.48516995020567</v>
      </c>
      <c r="G9" s="101">
        <v>2013</v>
      </c>
      <c r="H9" s="132">
        <v>18.79</v>
      </c>
      <c r="I9" s="101">
        <v>2014</v>
      </c>
      <c r="J9" s="132">
        <v>13.8</v>
      </c>
      <c r="K9" s="101">
        <v>2015</v>
      </c>
      <c r="L9" s="132">
        <v>21.42</v>
      </c>
      <c r="M9" s="101"/>
      <c r="N9" s="132"/>
      <c r="O9" s="115" t="s">
        <v>244</v>
      </c>
    </row>
    <row r="10" spans="1:17" ht="48" x14ac:dyDescent="0.25">
      <c r="A10" s="14" t="s">
        <v>40</v>
      </c>
      <c r="B10" s="102"/>
      <c r="C10" s="131"/>
      <c r="D10" s="133"/>
      <c r="E10" s="102"/>
      <c r="F10" s="133"/>
      <c r="G10" s="102"/>
      <c r="H10" s="133"/>
      <c r="I10" s="102"/>
      <c r="J10" s="133"/>
      <c r="K10" s="102"/>
      <c r="L10" s="133"/>
      <c r="M10" s="102"/>
      <c r="N10" s="133"/>
      <c r="O10" s="116"/>
    </row>
    <row r="11" spans="1:17" ht="15" customHeight="1" x14ac:dyDescent="0.25">
      <c r="A11" s="14" t="s">
        <v>41</v>
      </c>
      <c r="B11" s="101" t="str">
        <f>IF($L11&gt;$D11,"Asc","Desc")</f>
        <v>Asc</v>
      </c>
      <c r="C11" s="130">
        <v>2012</v>
      </c>
      <c r="D11" s="107">
        <v>12620</v>
      </c>
      <c r="E11" s="101">
        <v>2013</v>
      </c>
      <c r="F11" s="103">
        <v>16445</v>
      </c>
      <c r="G11" s="101">
        <v>2014</v>
      </c>
      <c r="H11" s="107">
        <v>15352.394069881</v>
      </c>
      <c r="I11" s="101">
        <v>2015</v>
      </c>
      <c r="J11" s="107">
        <v>14347</v>
      </c>
      <c r="K11" s="127">
        <v>2016</v>
      </c>
      <c r="L11" s="103">
        <v>17046</v>
      </c>
      <c r="M11" s="146"/>
      <c r="N11" s="103"/>
      <c r="O11" s="144" t="s">
        <v>42</v>
      </c>
    </row>
    <row r="12" spans="1:17" ht="36" x14ac:dyDescent="0.25">
      <c r="A12" s="14" t="s">
        <v>43</v>
      </c>
      <c r="B12" s="102"/>
      <c r="C12" s="131"/>
      <c r="D12" s="108"/>
      <c r="E12" s="102"/>
      <c r="F12" s="104"/>
      <c r="G12" s="102"/>
      <c r="H12" s="108"/>
      <c r="I12" s="102"/>
      <c r="J12" s="108"/>
      <c r="K12" s="128"/>
      <c r="L12" s="104"/>
      <c r="M12" s="147"/>
      <c r="N12" s="104"/>
      <c r="O12" s="145"/>
    </row>
    <row r="13" spans="1:17" ht="15" customHeight="1" x14ac:dyDescent="0.25">
      <c r="A13" s="14" t="s">
        <v>44</v>
      </c>
      <c r="B13" s="101" t="str">
        <f>IF($L13&gt;$D13,"Asc","Desc")</f>
        <v>Asc</v>
      </c>
      <c r="C13" s="130">
        <v>2012</v>
      </c>
      <c r="D13" s="107">
        <v>12827</v>
      </c>
      <c r="E13" s="101">
        <v>2013</v>
      </c>
      <c r="F13" s="103">
        <v>19215</v>
      </c>
      <c r="G13" s="101">
        <v>2014</v>
      </c>
      <c r="H13" s="107">
        <v>19159.748446711401</v>
      </c>
      <c r="I13" s="101">
        <v>2015</v>
      </c>
      <c r="J13" s="107">
        <v>16867</v>
      </c>
      <c r="K13" s="127">
        <v>2016</v>
      </c>
      <c r="L13" s="103">
        <v>20055</v>
      </c>
      <c r="M13" s="146"/>
      <c r="N13" s="103"/>
      <c r="O13" s="144" t="s">
        <v>42</v>
      </c>
    </row>
    <row r="14" spans="1:17" ht="36" x14ac:dyDescent="0.25">
      <c r="A14" s="14" t="s">
        <v>45</v>
      </c>
      <c r="B14" s="102"/>
      <c r="C14" s="131"/>
      <c r="D14" s="108"/>
      <c r="E14" s="102"/>
      <c r="F14" s="104"/>
      <c r="G14" s="102"/>
      <c r="H14" s="108"/>
      <c r="I14" s="102"/>
      <c r="J14" s="108"/>
      <c r="K14" s="128"/>
      <c r="L14" s="104"/>
      <c r="M14" s="147"/>
      <c r="N14" s="104"/>
      <c r="O14" s="145"/>
    </row>
    <row r="15" spans="1:17" ht="24" x14ac:dyDescent="0.25">
      <c r="A15" s="9" t="s">
        <v>46</v>
      </c>
      <c r="B15" s="101" t="str">
        <f>IF($N15&gt;$D15,"Asc","Desc")</f>
        <v>Desc</v>
      </c>
      <c r="C15" s="130">
        <v>2011</v>
      </c>
      <c r="D15" s="101">
        <v>0.53</v>
      </c>
      <c r="E15" s="101">
        <v>2012</v>
      </c>
      <c r="F15" s="132">
        <v>0.77</v>
      </c>
      <c r="G15" s="101">
        <v>2013</v>
      </c>
      <c r="H15" s="132">
        <v>0.84232147218412479</v>
      </c>
      <c r="I15" s="101">
        <v>2014</v>
      </c>
      <c r="J15" s="99">
        <v>0.58285136750272959</v>
      </c>
      <c r="K15" s="127">
        <v>2015</v>
      </c>
      <c r="L15" s="132">
        <v>0.45</v>
      </c>
      <c r="M15" s="149">
        <v>2016</v>
      </c>
      <c r="N15" s="132">
        <v>0.23</v>
      </c>
      <c r="O15" s="144" t="s">
        <v>23</v>
      </c>
    </row>
    <row r="16" spans="1:17" ht="36" x14ac:dyDescent="0.25">
      <c r="A16" s="9" t="s">
        <v>47</v>
      </c>
      <c r="B16" s="102"/>
      <c r="C16" s="131"/>
      <c r="D16" s="102"/>
      <c r="E16" s="102"/>
      <c r="F16" s="133"/>
      <c r="G16" s="102"/>
      <c r="H16" s="133"/>
      <c r="I16" s="102"/>
      <c r="J16" s="100"/>
      <c r="K16" s="128"/>
      <c r="L16" s="133"/>
      <c r="M16" s="150"/>
      <c r="N16" s="133"/>
      <c r="O16" s="145"/>
      <c r="P16" s="24"/>
      <c r="Q16" s="24"/>
    </row>
    <row r="17" spans="1:17" ht="24" x14ac:dyDescent="0.25">
      <c r="A17" s="9" t="s">
        <v>48</v>
      </c>
      <c r="B17" s="101" t="str">
        <f>IF($N17&gt;$D17,"Asc","Desc")</f>
        <v>Desc</v>
      </c>
      <c r="C17" s="130">
        <v>2011</v>
      </c>
      <c r="D17" s="101">
        <v>0.05</v>
      </c>
      <c r="E17" s="101">
        <v>2012</v>
      </c>
      <c r="F17" s="132">
        <v>0.02</v>
      </c>
      <c r="G17" s="101">
        <v>2013</v>
      </c>
      <c r="H17" s="132">
        <v>7.3058495036378193E-2</v>
      </c>
      <c r="I17" s="101">
        <v>2014</v>
      </c>
      <c r="J17" s="99">
        <v>6.9410020608991953E-3</v>
      </c>
      <c r="K17" s="127">
        <v>2015</v>
      </c>
      <c r="L17" s="132">
        <v>6.9410020608991953E-3</v>
      </c>
      <c r="M17" s="149">
        <v>2016</v>
      </c>
      <c r="N17" s="132">
        <v>6.9410020608991953E-3</v>
      </c>
      <c r="O17" s="144" t="s">
        <v>23</v>
      </c>
      <c r="P17" s="23"/>
      <c r="Q17" s="17"/>
    </row>
    <row r="18" spans="1:17" ht="36" x14ac:dyDescent="0.25">
      <c r="A18" s="9" t="s">
        <v>49</v>
      </c>
      <c r="B18" s="102"/>
      <c r="C18" s="131"/>
      <c r="D18" s="102"/>
      <c r="E18" s="102"/>
      <c r="F18" s="133"/>
      <c r="G18" s="102"/>
      <c r="H18" s="133"/>
      <c r="I18" s="102"/>
      <c r="J18" s="100"/>
      <c r="K18" s="128"/>
      <c r="L18" s="133"/>
      <c r="M18" s="150"/>
      <c r="N18" s="133"/>
      <c r="O18" s="145"/>
    </row>
    <row r="19" spans="1:17" ht="36" x14ac:dyDescent="0.25">
      <c r="A19" s="9" t="s">
        <v>50</v>
      </c>
      <c r="B19" s="101" t="str">
        <f>IF($L19&gt;$D19,"Asc","Desc")</f>
        <v>Asc</v>
      </c>
      <c r="C19" s="127">
        <v>2012</v>
      </c>
      <c r="D19" s="99">
        <v>34.299999999999997</v>
      </c>
      <c r="E19" s="127">
        <v>2013</v>
      </c>
      <c r="F19" s="99">
        <v>34.9</v>
      </c>
      <c r="G19" s="101">
        <v>2014</v>
      </c>
      <c r="H19" s="132">
        <v>33.869999999999997</v>
      </c>
      <c r="I19" s="101">
        <v>2015</v>
      </c>
      <c r="J19" s="99">
        <v>43.06</v>
      </c>
      <c r="K19" s="127">
        <v>2016</v>
      </c>
      <c r="L19" s="99">
        <v>40.909999999999997</v>
      </c>
      <c r="M19" s="101"/>
      <c r="N19" s="99"/>
      <c r="O19" s="134" t="s">
        <v>42</v>
      </c>
    </row>
    <row r="20" spans="1:17" ht="60" x14ac:dyDescent="0.25">
      <c r="A20" s="9" t="s">
        <v>51</v>
      </c>
      <c r="B20" s="102"/>
      <c r="C20" s="128"/>
      <c r="D20" s="100"/>
      <c r="E20" s="128"/>
      <c r="F20" s="100"/>
      <c r="G20" s="102"/>
      <c r="H20" s="133"/>
      <c r="I20" s="102"/>
      <c r="J20" s="100"/>
      <c r="K20" s="128"/>
      <c r="L20" s="100"/>
      <c r="M20" s="102"/>
      <c r="N20" s="100"/>
      <c r="O20" s="135"/>
    </row>
    <row r="21" spans="1:17" ht="24" x14ac:dyDescent="0.25">
      <c r="A21" s="9" t="s">
        <v>52</v>
      </c>
      <c r="B21" s="101" t="str">
        <f>IF($J21&gt;$D21,"Asc","Desc")</f>
        <v>Desc</v>
      </c>
      <c r="C21" s="130">
        <v>2012</v>
      </c>
      <c r="D21" s="101">
        <v>0.83</v>
      </c>
      <c r="E21" s="101">
        <v>2013</v>
      </c>
      <c r="F21" s="101" t="s">
        <v>432</v>
      </c>
      <c r="G21" s="101">
        <v>2014</v>
      </c>
      <c r="H21" s="132">
        <v>1.0900000000000001</v>
      </c>
      <c r="I21" s="101">
        <v>2015</v>
      </c>
      <c r="J21" s="132">
        <v>0.65</v>
      </c>
      <c r="K21" s="132"/>
      <c r="L21" s="132"/>
      <c r="M21" s="132"/>
      <c r="N21" s="132"/>
      <c r="O21" s="115" t="s">
        <v>244</v>
      </c>
    </row>
    <row r="22" spans="1:17" ht="36" x14ac:dyDescent="0.25">
      <c r="A22" s="9" t="s">
        <v>53</v>
      </c>
      <c r="B22" s="102"/>
      <c r="C22" s="131"/>
      <c r="D22" s="102"/>
      <c r="E22" s="102"/>
      <c r="F22" s="102"/>
      <c r="G22" s="102"/>
      <c r="H22" s="133"/>
      <c r="I22" s="102"/>
      <c r="J22" s="133"/>
      <c r="K22" s="133"/>
      <c r="L22" s="133"/>
      <c r="M22" s="133"/>
      <c r="N22" s="133"/>
      <c r="O22" s="116"/>
    </row>
    <row r="23" spans="1:17" x14ac:dyDescent="0.25">
      <c r="B23">
        <v>7</v>
      </c>
    </row>
  </sheetData>
  <mergeCells count="101">
    <mergeCell ref="O21:O22"/>
    <mergeCell ref="O19:O20"/>
    <mergeCell ref="I9:I10"/>
    <mergeCell ref="J9:J10"/>
    <mergeCell ref="N13:N14"/>
    <mergeCell ref="M19:M20"/>
    <mergeCell ref="N19:N20"/>
    <mergeCell ref="I13:I14"/>
    <mergeCell ref="J13:J14"/>
    <mergeCell ref="I19:I20"/>
    <mergeCell ref="J19:J20"/>
    <mergeCell ref="M15:M16"/>
    <mergeCell ref="N15:N16"/>
    <mergeCell ref="M17:M18"/>
    <mergeCell ref="N17:N18"/>
    <mergeCell ref="O13:O14"/>
    <mergeCell ref="L19:L20"/>
    <mergeCell ref="K19:K20"/>
    <mergeCell ref="B19:B20"/>
    <mergeCell ref="C19:C20"/>
    <mergeCell ref="D19:D20"/>
    <mergeCell ref="G19:G20"/>
    <mergeCell ref="H19:H20"/>
    <mergeCell ref="E19:E20"/>
    <mergeCell ref="F19:F20"/>
    <mergeCell ref="B21:B22"/>
    <mergeCell ref="C21:C22"/>
    <mergeCell ref="D21:D22"/>
    <mergeCell ref="G21:G22"/>
    <mergeCell ref="H21:H22"/>
    <mergeCell ref="E21:E22"/>
    <mergeCell ref="F21:F22"/>
    <mergeCell ref="B15:B16"/>
    <mergeCell ref="C15:C16"/>
    <mergeCell ref="D15:D16"/>
    <mergeCell ref="G15:G16"/>
    <mergeCell ref="H15:H16"/>
    <mergeCell ref="O15:O16"/>
    <mergeCell ref="B17:B18"/>
    <mergeCell ref="C17:C18"/>
    <mergeCell ref="D17:D18"/>
    <mergeCell ref="G17:G18"/>
    <mergeCell ref="H17:H18"/>
    <mergeCell ref="J15:J16"/>
    <mergeCell ref="D13:D14"/>
    <mergeCell ref="H9:H10"/>
    <mergeCell ref="I17:I18"/>
    <mergeCell ref="E15:E16"/>
    <mergeCell ref="F15:F16"/>
    <mergeCell ref="G13:G14"/>
    <mergeCell ref="E13:E14"/>
    <mergeCell ref="F13:F14"/>
    <mergeCell ref="O17:O18"/>
    <mergeCell ref="E17:E18"/>
    <mergeCell ref="F17:F18"/>
    <mergeCell ref="L17:L18"/>
    <mergeCell ref="A6:C6"/>
    <mergeCell ref="A7:B7"/>
    <mergeCell ref="B9:B10"/>
    <mergeCell ref="C9:C10"/>
    <mergeCell ref="D9:D10"/>
    <mergeCell ref="O9:O10"/>
    <mergeCell ref="B11:B12"/>
    <mergeCell ref="C11:C12"/>
    <mergeCell ref="D11:D12"/>
    <mergeCell ref="G11:G12"/>
    <mergeCell ref="H11:H12"/>
    <mergeCell ref="O11:O12"/>
    <mergeCell ref="E9:E10"/>
    <mergeCell ref="F9:F10"/>
    <mergeCell ref="G9:G10"/>
    <mergeCell ref="E11:E12"/>
    <mergeCell ref="F11:F12"/>
    <mergeCell ref="M9:M10"/>
    <mergeCell ref="N9:N10"/>
    <mergeCell ref="I11:I12"/>
    <mergeCell ref="J11:J12"/>
    <mergeCell ref="B13:B14"/>
    <mergeCell ref="C13:C14"/>
    <mergeCell ref="A5:O5"/>
    <mergeCell ref="K21:K22"/>
    <mergeCell ref="L21:L22"/>
    <mergeCell ref="K9:K10"/>
    <mergeCell ref="L9:L10"/>
    <mergeCell ref="K11:K12"/>
    <mergeCell ref="L11:L12"/>
    <mergeCell ref="K13:K14"/>
    <mergeCell ref="L13:L14"/>
    <mergeCell ref="N11:N12"/>
    <mergeCell ref="H13:H14"/>
    <mergeCell ref="M13:M14"/>
    <mergeCell ref="I15:I16"/>
    <mergeCell ref="M21:M22"/>
    <mergeCell ref="I21:I22"/>
    <mergeCell ref="J21:J22"/>
    <mergeCell ref="J17:J18"/>
    <mergeCell ref="M11:M12"/>
    <mergeCell ref="N21:N22"/>
    <mergeCell ref="K15:K16"/>
    <mergeCell ref="L15:L16"/>
    <mergeCell ref="K17:K18"/>
  </mergeCells>
  <pageMargins left="0.23622047244094491" right="0.23622047244094491" top="0.74803149606299213" bottom="0.74803149606299213" header="0.31496062992125984" footer="0.19685039370078741"/>
  <pageSetup paperSize="256" scale="81" fitToHeight="0" orientation="landscape" r:id="rId1"/>
  <rowBreaks count="1" manualBreakCount="1">
    <brk id="1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5:N64"/>
  <sheetViews>
    <sheetView view="pageLayout" zoomScaleNormal="100" workbookViewId="0">
      <selection activeCell="B55" sqref="B55:B56"/>
    </sheetView>
  </sheetViews>
  <sheetFormatPr baseColWidth="10" defaultRowHeight="15" x14ac:dyDescent="0.25"/>
  <cols>
    <col min="1" max="1" width="36.7109375" customWidth="1"/>
    <col min="2" max="2" width="13.5703125" customWidth="1"/>
    <col min="3" max="3" width="7.140625" customWidth="1"/>
    <col min="4" max="4" width="6.7109375" customWidth="1"/>
    <col min="5" max="6" width="6.7109375" style="26" customWidth="1"/>
    <col min="7" max="7" width="6.7109375" customWidth="1"/>
    <col min="8" max="8" width="7.28515625" customWidth="1"/>
    <col min="9" max="12" width="7.28515625" style="26" customWidth="1"/>
    <col min="13" max="13" width="27.42578125" customWidth="1"/>
    <col min="14" max="14" width="29.5703125" customWidth="1"/>
  </cols>
  <sheetData>
    <row r="5" spans="1:14" ht="24" customHeight="1" x14ac:dyDescent="0.25">
      <c r="A5" s="151" t="s">
        <v>474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4" ht="18.75" x14ac:dyDescent="0.25">
      <c r="A6" s="113" t="s">
        <v>54</v>
      </c>
      <c r="B6" s="113"/>
      <c r="C6" s="113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4" ht="10.5" customHeight="1" x14ac:dyDescent="0.25">
      <c r="A7" s="114" t="s">
        <v>55</v>
      </c>
      <c r="B7" s="114"/>
      <c r="C7" s="6"/>
      <c r="D7" s="6"/>
      <c r="E7" s="6"/>
      <c r="F7" s="6"/>
      <c r="G7" s="6"/>
      <c r="H7" s="6"/>
      <c r="I7" s="6"/>
      <c r="J7" s="6"/>
      <c r="K7" s="6"/>
      <c r="L7" s="6"/>
      <c r="M7" s="13"/>
    </row>
    <row r="8" spans="1:14" ht="23.25" customHeight="1" x14ac:dyDescent="0.25">
      <c r="A8" s="1" t="s">
        <v>0</v>
      </c>
      <c r="B8" s="2" t="s">
        <v>1</v>
      </c>
      <c r="C8" s="1" t="s">
        <v>2</v>
      </c>
      <c r="D8" s="1" t="s">
        <v>3</v>
      </c>
      <c r="E8" s="3" t="s">
        <v>4</v>
      </c>
      <c r="F8" s="3" t="s">
        <v>3</v>
      </c>
      <c r="G8" s="3" t="s">
        <v>4</v>
      </c>
      <c r="H8" s="3" t="s">
        <v>3</v>
      </c>
      <c r="I8" s="3" t="s">
        <v>4</v>
      </c>
      <c r="J8" s="3" t="s">
        <v>3</v>
      </c>
      <c r="K8" s="3" t="s">
        <v>4</v>
      </c>
      <c r="L8" s="3" t="s">
        <v>3</v>
      </c>
      <c r="M8" s="4" t="s">
        <v>5</v>
      </c>
    </row>
    <row r="9" spans="1:14" s="17" customFormat="1" ht="24" x14ac:dyDescent="0.25">
      <c r="A9" s="16" t="s">
        <v>56</v>
      </c>
      <c r="B9" s="101" t="str">
        <f>IF($L9&gt;$D9,"Asc","Desc")</f>
        <v>Desc</v>
      </c>
      <c r="C9" s="134">
        <v>2012</v>
      </c>
      <c r="D9" s="160">
        <v>2.3418685181784906</v>
      </c>
      <c r="E9" s="154">
        <v>2013</v>
      </c>
      <c r="F9" s="158">
        <v>2.293447434807018</v>
      </c>
      <c r="G9" s="154">
        <v>2014</v>
      </c>
      <c r="H9" s="156">
        <v>2.4300000000000002</v>
      </c>
      <c r="I9" s="154">
        <v>2015</v>
      </c>
      <c r="J9" s="156">
        <v>2.38</v>
      </c>
      <c r="K9" s="154">
        <v>2016</v>
      </c>
      <c r="L9" s="156">
        <v>2.11</v>
      </c>
      <c r="M9" s="115" t="s">
        <v>247</v>
      </c>
    </row>
    <row r="10" spans="1:14" s="17" customFormat="1" ht="36" x14ac:dyDescent="0.25">
      <c r="A10" s="16" t="s">
        <v>57</v>
      </c>
      <c r="B10" s="102"/>
      <c r="C10" s="135"/>
      <c r="D10" s="161"/>
      <c r="E10" s="155"/>
      <c r="F10" s="159"/>
      <c r="G10" s="155"/>
      <c r="H10" s="157"/>
      <c r="I10" s="155"/>
      <c r="J10" s="157"/>
      <c r="K10" s="155"/>
      <c r="L10" s="157"/>
      <c r="M10" s="116"/>
      <c r="N10" s="27"/>
    </row>
    <row r="11" spans="1:14" x14ac:dyDescent="0.25">
      <c r="A11" s="9" t="s">
        <v>427</v>
      </c>
      <c r="B11" s="101" t="str">
        <f>IF($J11&gt;$D11,"Asc","Desc")</f>
        <v>Desc</v>
      </c>
      <c r="C11" s="134">
        <v>2012</v>
      </c>
      <c r="D11" s="160">
        <v>19.489999999999998</v>
      </c>
      <c r="E11" s="154">
        <v>2013</v>
      </c>
      <c r="F11" s="165">
        <v>19.149999999999999</v>
      </c>
      <c r="G11" s="154">
        <v>2014</v>
      </c>
      <c r="H11" s="160">
        <v>17.89</v>
      </c>
      <c r="I11" s="154">
        <v>2015</v>
      </c>
      <c r="J11" s="160">
        <v>18.5</v>
      </c>
      <c r="K11" s="160"/>
      <c r="L11" s="160"/>
      <c r="M11" s="134" t="s">
        <v>59</v>
      </c>
    </row>
    <row r="12" spans="1:14" ht="60" customHeight="1" x14ac:dyDescent="0.25">
      <c r="A12" s="9" t="s">
        <v>60</v>
      </c>
      <c r="B12" s="102"/>
      <c r="C12" s="135"/>
      <c r="D12" s="161"/>
      <c r="E12" s="155"/>
      <c r="F12" s="166"/>
      <c r="G12" s="155"/>
      <c r="H12" s="161"/>
      <c r="I12" s="155"/>
      <c r="J12" s="161"/>
      <c r="K12" s="161"/>
      <c r="L12" s="161"/>
      <c r="M12" s="135"/>
      <c r="N12" s="62"/>
    </row>
    <row r="13" spans="1:14" x14ac:dyDescent="0.25">
      <c r="A13" s="9" t="s">
        <v>58</v>
      </c>
      <c r="B13" s="101" t="str">
        <f>IF($J13&gt;$D13,"Asc","Desc")</f>
        <v>Desc</v>
      </c>
      <c r="C13" s="134">
        <v>2012</v>
      </c>
      <c r="D13" s="160">
        <v>13.55938243338352</v>
      </c>
      <c r="E13" s="154">
        <v>2013</v>
      </c>
      <c r="F13" s="158">
        <v>13.57</v>
      </c>
      <c r="G13" s="154">
        <v>2014</v>
      </c>
      <c r="H13" s="156">
        <v>13.08</v>
      </c>
      <c r="I13" s="154">
        <v>2015</v>
      </c>
      <c r="J13" s="160">
        <v>13.5</v>
      </c>
      <c r="K13" s="160"/>
      <c r="L13" s="160"/>
      <c r="M13" s="134" t="s">
        <v>59</v>
      </c>
    </row>
    <row r="14" spans="1:14" ht="57" customHeight="1" x14ac:dyDescent="0.25">
      <c r="A14" s="9" t="s">
        <v>61</v>
      </c>
      <c r="B14" s="102"/>
      <c r="C14" s="135"/>
      <c r="D14" s="161"/>
      <c r="E14" s="155"/>
      <c r="F14" s="159"/>
      <c r="G14" s="155"/>
      <c r="H14" s="157"/>
      <c r="I14" s="155"/>
      <c r="J14" s="161"/>
      <c r="K14" s="161"/>
      <c r="L14" s="161"/>
      <c r="M14" s="135"/>
      <c r="N14" s="62"/>
    </row>
    <row r="15" spans="1:14" x14ac:dyDescent="0.25">
      <c r="A15" s="11" t="s">
        <v>62</v>
      </c>
      <c r="B15" s="101" t="str">
        <f>IF($J15&gt;$D15,"Asc","Desc")</f>
        <v>Asc</v>
      </c>
      <c r="C15" s="134">
        <v>2012</v>
      </c>
      <c r="D15" s="160">
        <v>60.580683670833075</v>
      </c>
      <c r="E15" s="154">
        <v>2013</v>
      </c>
      <c r="F15" s="156">
        <v>54.77</v>
      </c>
      <c r="G15" s="154">
        <v>2014</v>
      </c>
      <c r="H15" s="156">
        <v>68.12</v>
      </c>
      <c r="I15" s="154">
        <v>2015</v>
      </c>
      <c r="J15" s="154">
        <v>68.47</v>
      </c>
      <c r="K15" s="154"/>
      <c r="L15" s="154"/>
      <c r="M15" s="134" t="s">
        <v>59</v>
      </c>
    </row>
    <row r="16" spans="1:14" ht="108.75" customHeight="1" x14ac:dyDescent="0.25">
      <c r="A16" s="11" t="s">
        <v>63</v>
      </c>
      <c r="B16" s="102"/>
      <c r="C16" s="135"/>
      <c r="D16" s="161"/>
      <c r="E16" s="155"/>
      <c r="F16" s="157"/>
      <c r="G16" s="155"/>
      <c r="H16" s="157"/>
      <c r="I16" s="155"/>
      <c r="J16" s="155"/>
      <c r="K16" s="155"/>
      <c r="L16" s="155"/>
      <c r="M16" s="135"/>
    </row>
    <row r="17" spans="1:14" ht="25.5" customHeight="1" x14ac:dyDescent="0.25">
      <c r="A17" s="11" t="s">
        <v>64</v>
      </c>
      <c r="B17" s="101" t="str">
        <f>IF($L17&gt;$D17,"Asc","Desc")</f>
        <v>Asc</v>
      </c>
      <c r="C17" s="134">
        <v>2012</v>
      </c>
      <c r="D17" s="160">
        <v>70.591363588434049</v>
      </c>
      <c r="E17" s="146">
        <v>2013</v>
      </c>
      <c r="F17" s="156">
        <v>72.849999999999994</v>
      </c>
      <c r="G17" s="146">
        <v>2014</v>
      </c>
      <c r="H17" s="156">
        <v>75.78</v>
      </c>
      <c r="I17" s="154">
        <v>2015</v>
      </c>
      <c r="J17" s="156">
        <v>91.72</v>
      </c>
      <c r="K17" s="154">
        <v>2016</v>
      </c>
      <c r="L17" s="156">
        <v>89.7</v>
      </c>
      <c r="M17" s="134" t="s">
        <v>59</v>
      </c>
    </row>
    <row r="18" spans="1:14" ht="48" x14ac:dyDescent="0.25">
      <c r="A18" s="11" t="s">
        <v>66</v>
      </c>
      <c r="B18" s="102"/>
      <c r="C18" s="135"/>
      <c r="D18" s="161"/>
      <c r="E18" s="147"/>
      <c r="F18" s="157"/>
      <c r="G18" s="147"/>
      <c r="H18" s="157"/>
      <c r="I18" s="155"/>
      <c r="J18" s="157"/>
      <c r="K18" s="155"/>
      <c r="L18" s="157"/>
      <c r="M18" s="135"/>
    </row>
    <row r="19" spans="1:14" x14ac:dyDescent="0.25">
      <c r="A19" s="11" t="s">
        <v>67</v>
      </c>
      <c r="B19" s="101" t="str">
        <f>IF($J19&gt;$D19,"ASC","Desc")</f>
        <v>ASC</v>
      </c>
      <c r="C19" s="154">
        <v>2012</v>
      </c>
      <c r="D19" s="154">
        <v>4.99</v>
      </c>
      <c r="E19" s="154">
        <v>2013</v>
      </c>
      <c r="F19" s="160">
        <v>4.965247953096557</v>
      </c>
      <c r="G19" s="154">
        <v>2014</v>
      </c>
      <c r="H19" s="160">
        <v>4.82</v>
      </c>
      <c r="I19" s="167">
        <v>2015</v>
      </c>
      <c r="J19" s="160">
        <v>5</v>
      </c>
      <c r="K19" s="160"/>
      <c r="L19" s="160"/>
      <c r="M19" s="134" t="s">
        <v>68</v>
      </c>
    </row>
    <row r="20" spans="1:14" ht="36" x14ac:dyDescent="0.25">
      <c r="A20" s="11" t="s">
        <v>69</v>
      </c>
      <c r="B20" s="102"/>
      <c r="C20" s="155"/>
      <c r="D20" s="155"/>
      <c r="E20" s="155"/>
      <c r="F20" s="161"/>
      <c r="G20" s="155"/>
      <c r="H20" s="161"/>
      <c r="I20" s="168"/>
      <c r="J20" s="161"/>
      <c r="K20" s="161"/>
      <c r="L20" s="161"/>
      <c r="M20" s="135"/>
    </row>
    <row r="21" spans="1:14" ht="11.25" customHeight="1" x14ac:dyDescent="0.25">
      <c r="A21" s="11" t="s">
        <v>70</v>
      </c>
      <c r="B21" s="101" t="str">
        <f>IF($J21&gt;$D21,"Asc","Desc")</f>
        <v>Desc</v>
      </c>
      <c r="C21" s="134">
        <v>2012</v>
      </c>
      <c r="D21" s="160">
        <v>4.93</v>
      </c>
      <c r="E21" s="146">
        <v>2013</v>
      </c>
      <c r="F21" s="149">
        <v>4.79</v>
      </c>
      <c r="G21" s="146">
        <v>2014</v>
      </c>
      <c r="H21" s="149">
        <v>4.47</v>
      </c>
      <c r="I21" s="167">
        <v>2015</v>
      </c>
      <c r="J21" s="156">
        <v>4.4000000000000004</v>
      </c>
      <c r="K21" s="156"/>
      <c r="L21" s="156"/>
      <c r="M21" s="134" t="s">
        <v>392</v>
      </c>
    </row>
    <row r="22" spans="1:14" ht="36" x14ac:dyDescent="0.25">
      <c r="A22" s="18" t="s">
        <v>71</v>
      </c>
      <c r="B22" s="102"/>
      <c r="C22" s="135"/>
      <c r="D22" s="161"/>
      <c r="E22" s="147"/>
      <c r="F22" s="150"/>
      <c r="G22" s="147"/>
      <c r="H22" s="150"/>
      <c r="I22" s="168"/>
      <c r="J22" s="157"/>
      <c r="K22" s="157"/>
      <c r="L22" s="157"/>
      <c r="M22" s="135"/>
      <c r="N22" s="63"/>
    </row>
    <row r="23" spans="1:14" ht="39" customHeight="1" x14ac:dyDescent="0.25">
      <c r="A23" s="19" t="s">
        <v>72</v>
      </c>
      <c r="B23" s="101" t="str">
        <f>IF($F23&gt;$D23,"Asc","Desc")</f>
        <v>Asc</v>
      </c>
      <c r="C23" s="134">
        <v>2010</v>
      </c>
      <c r="D23" s="160">
        <v>56.78</v>
      </c>
      <c r="E23" s="146">
        <v>2015</v>
      </c>
      <c r="F23" s="149">
        <v>82.34</v>
      </c>
      <c r="G23" s="146"/>
      <c r="H23" s="156"/>
      <c r="I23" s="54"/>
      <c r="J23" s="54"/>
      <c r="K23" s="67"/>
      <c r="L23" s="67"/>
      <c r="M23" s="154" t="s">
        <v>437</v>
      </c>
    </row>
    <row r="24" spans="1:14" ht="50.25" customHeight="1" x14ac:dyDescent="0.25">
      <c r="A24" s="19" t="s">
        <v>73</v>
      </c>
      <c r="B24" s="102"/>
      <c r="C24" s="135"/>
      <c r="D24" s="161"/>
      <c r="E24" s="147"/>
      <c r="F24" s="150"/>
      <c r="G24" s="147"/>
      <c r="H24" s="157"/>
      <c r="I24" s="55"/>
      <c r="J24" s="55"/>
      <c r="K24" s="68"/>
      <c r="L24" s="68"/>
      <c r="M24" s="155"/>
    </row>
    <row r="25" spans="1:14" ht="23.25" customHeight="1" x14ac:dyDescent="0.25">
      <c r="A25" s="11" t="s">
        <v>74</v>
      </c>
      <c r="B25" s="101" t="str">
        <f>IF($L25&gt;$D25,"Asc","Desc")</f>
        <v>Asc</v>
      </c>
      <c r="C25" s="134">
        <v>2012</v>
      </c>
      <c r="D25" s="160">
        <v>12.83</v>
      </c>
      <c r="E25" s="146">
        <v>2013</v>
      </c>
      <c r="F25" s="149">
        <v>13.99</v>
      </c>
      <c r="G25" s="146">
        <v>2014</v>
      </c>
      <c r="H25" s="146">
        <v>13.91</v>
      </c>
      <c r="I25" s="146">
        <v>2015</v>
      </c>
      <c r="J25" s="146">
        <v>13.65</v>
      </c>
      <c r="K25" s="146">
        <v>2016</v>
      </c>
      <c r="L25" s="146">
        <v>15.04</v>
      </c>
      <c r="M25" s="115" t="s">
        <v>247</v>
      </c>
    </row>
    <row r="26" spans="1:14" ht="36" x14ac:dyDescent="0.25">
      <c r="A26" s="11" t="s">
        <v>75</v>
      </c>
      <c r="B26" s="102"/>
      <c r="C26" s="135"/>
      <c r="D26" s="161"/>
      <c r="E26" s="147"/>
      <c r="F26" s="150"/>
      <c r="G26" s="147"/>
      <c r="H26" s="147"/>
      <c r="I26" s="147"/>
      <c r="J26" s="147"/>
      <c r="K26" s="147"/>
      <c r="L26" s="147"/>
      <c r="M26" s="116"/>
    </row>
    <row r="27" spans="1:14" ht="36" x14ac:dyDescent="0.25">
      <c r="A27" s="11" t="s">
        <v>76</v>
      </c>
      <c r="B27" s="154" t="s">
        <v>9</v>
      </c>
      <c r="C27" s="134">
        <v>2011</v>
      </c>
      <c r="D27" s="160">
        <v>6.5013990905911161</v>
      </c>
      <c r="E27" s="146">
        <v>2013</v>
      </c>
      <c r="F27" s="167" t="s">
        <v>444</v>
      </c>
      <c r="G27" s="146"/>
      <c r="H27" s="146"/>
      <c r="I27" s="52"/>
      <c r="J27" s="52"/>
      <c r="K27" s="69"/>
      <c r="L27" s="69"/>
      <c r="M27" s="134" t="s">
        <v>19</v>
      </c>
    </row>
    <row r="28" spans="1:14" ht="84" x14ac:dyDescent="0.25">
      <c r="A28" s="11" t="s">
        <v>77</v>
      </c>
      <c r="B28" s="155"/>
      <c r="C28" s="135"/>
      <c r="D28" s="161"/>
      <c r="E28" s="147"/>
      <c r="F28" s="168"/>
      <c r="G28" s="147"/>
      <c r="H28" s="147"/>
      <c r="I28" s="53"/>
      <c r="J28" s="53"/>
      <c r="K28" s="70"/>
      <c r="L28" s="70"/>
      <c r="M28" s="135"/>
    </row>
    <row r="29" spans="1:14" ht="39" customHeight="1" x14ac:dyDescent="0.25">
      <c r="A29" s="16" t="s">
        <v>78</v>
      </c>
      <c r="B29" s="154" t="s">
        <v>9</v>
      </c>
      <c r="C29" s="134">
        <v>2011</v>
      </c>
      <c r="D29" s="160">
        <v>58.025096187478141</v>
      </c>
      <c r="E29" s="111">
        <v>2013</v>
      </c>
      <c r="F29" s="167" t="s">
        <v>444</v>
      </c>
      <c r="G29" s="170"/>
      <c r="H29" s="146"/>
      <c r="I29" s="52"/>
      <c r="J29" s="52"/>
      <c r="K29" s="69"/>
      <c r="L29" s="69"/>
      <c r="M29" s="134" t="s">
        <v>19</v>
      </c>
    </row>
    <row r="30" spans="1:14" ht="84" x14ac:dyDescent="0.25">
      <c r="A30" s="11" t="s">
        <v>79</v>
      </c>
      <c r="B30" s="155"/>
      <c r="C30" s="135"/>
      <c r="D30" s="161"/>
      <c r="E30" s="111"/>
      <c r="F30" s="168"/>
      <c r="G30" s="171"/>
      <c r="H30" s="147"/>
      <c r="I30" s="53"/>
      <c r="J30" s="53"/>
      <c r="K30" s="70"/>
      <c r="L30" s="70"/>
      <c r="M30" s="135"/>
    </row>
    <row r="31" spans="1:14" ht="36" x14ac:dyDescent="0.25">
      <c r="A31" s="11" t="s">
        <v>80</v>
      </c>
      <c r="B31" s="164" t="s">
        <v>9</v>
      </c>
      <c r="C31" s="139">
        <v>2011</v>
      </c>
      <c r="D31" s="121">
        <v>22.586568730325286</v>
      </c>
      <c r="E31" s="111">
        <v>2013</v>
      </c>
      <c r="F31" s="167" t="s">
        <v>444</v>
      </c>
      <c r="G31" s="111"/>
      <c r="H31" s="164"/>
      <c r="I31" s="52"/>
      <c r="J31" s="52"/>
      <c r="K31" s="69"/>
      <c r="L31" s="69"/>
      <c r="M31" s="169" t="s">
        <v>19</v>
      </c>
    </row>
    <row r="32" spans="1:14" ht="84" x14ac:dyDescent="0.25">
      <c r="A32" s="11" t="s">
        <v>81</v>
      </c>
      <c r="B32" s="164"/>
      <c r="C32" s="139"/>
      <c r="D32" s="121"/>
      <c r="E32" s="111"/>
      <c r="F32" s="168"/>
      <c r="G32" s="111"/>
      <c r="H32" s="164"/>
      <c r="I32" s="53"/>
      <c r="J32" s="53"/>
      <c r="K32" s="70"/>
      <c r="L32" s="70"/>
      <c r="M32" s="169"/>
    </row>
    <row r="33" spans="1:14" ht="36" x14ac:dyDescent="0.25">
      <c r="A33" s="11" t="s">
        <v>82</v>
      </c>
      <c r="B33" s="154" t="s">
        <v>9</v>
      </c>
      <c r="C33" s="134">
        <v>2011</v>
      </c>
      <c r="D33" s="160">
        <v>11.863850996852046</v>
      </c>
      <c r="E33" s="146">
        <v>2013</v>
      </c>
      <c r="F33" s="167" t="s">
        <v>444</v>
      </c>
      <c r="G33" s="146"/>
      <c r="H33" s="146"/>
      <c r="I33" s="52"/>
      <c r="J33" s="52"/>
      <c r="K33" s="69"/>
      <c r="L33" s="69"/>
      <c r="M33" s="134" t="s">
        <v>19</v>
      </c>
    </row>
    <row r="34" spans="1:14" ht="72" customHeight="1" x14ac:dyDescent="0.25">
      <c r="A34" s="47" t="s">
        <v>83</v>
      </c>
      <c r="B34" s="155"/>
      <c r="C34" s="135"/>
      <c r="D34" s="161"/>
      <c r="E34" s="147"/>
      <c r="F34" s="168"/>
      <c r="G34" s="147"/>
      <c r="H34" s="147"/>
      <c r="I34" s="53"/>
      <c r="J34" s="53"/>
      <c r="K34" s="70"/>
      <c r="L34" s="70"/>
      <c r="M34" s="135"/>
    </row>
    <row r="35" spans="1:14" ht="24" x14ac:dyDescent="0.25">
      <c r="A35" s="11" t="s">
        <v>84</v>
      </c>
      <c r="B35" s="101" t="str">
        <f>IF($L35&gt;$D35,"Asc","Desc")</f>
        <v>Asc</v>
      </c>
      <c r="C35" s="134">
        <v>2012</v>
      </c>
      <c r="D35" s="160">
        <v>2.6907862796118391</v>
      </c>
      <c r="E35" s="146">
        <v>2013</v>
      </c>
      <c r="F35" s="158">
        <v>2.9</v>
      </c>
      <c r="G35" s="146">
        <v>2014</v>
      </c>
      <c r="H35" s="158">
        <v>2.78</v>
      </c>
      <c r="I35" s="146">
        <v>2015</v>
      </c>
      <c r="J35" s="158">
        <v>2.85</v>
      </c>
      <c r="K35" s="146">
        <v>2016</v>
      </c>
      <c r="L35" s="158">
        <v>2.82</v>
      </c>
      <c r="M35" s="134" t="s">
        <v>65</v>
      </c>
    </row>
    <row r="36" spans="1:14" ht="37.5" customHeight="1" x14ac:dyDescent="0.25">
      <c r="A36" s="11" t="s">
        <v>85</v>
      </c>
      <c r="B36" s="102"/>
      <c r="C36" s="135"/>
      <c r="D36" s="161"/>
      <c r="E36" s="147"/>
      <c r="F36" s="159"/>
      <c r="G36" s="147"/>
      <c r="H36" s="159"/>
      <c r="I36" s="147"/>
      <c r="J36" s="159"/>
      <c r="K36" s="147"/>
      <c r="L36" s="159"/>
      <c r="M36" s="135"/>
    </row>
    <row r="37" spans="1:14" ht="24" customHeight="1" x14ac:dyDescent="0.25">
      <c r="A37" s="9" t="s">
        <v>86</v>
      </c>
      <c r="B37" s="101" t="str">
        <f>IF($L37&gt;$D37,"Asc","Desc")</f>
        <v>Desc</v>
      </c>
      <c r="C37" s="134">
        <v>2012</v>
      </c>
      <c r="D37" s="160">
        <v>4.67</v>
      </c>
      <c r="E37" s="146">
        <v>2013</v>
      </c>
      <c r="F37" s="158">
        <v>4.7300000000000004</v>
      </c>
      <c r="G37" s="146">
        <v>2014</v>
      </c>
      <c r="H37" s="156">
        <v>4.3499999999999996</v>
      </c>
      <c r="I37" s="146">
        <v>2015</v>
      </c>
      <c r="J37" s="156">
        <v>4.5199999999999996</v>
      </c>
      <c r="K37" s="146">
        <v>2016</v>
      </c>
      <c r="L37" s="156">
        <v>4.63</v>
      </c>
      <c r="M37" s="134" t="s">
        <v>65</v>
      </c>
    </row>
    <row r="38" spans="1:14" ht="40.5" customHeight="1" x14ac:dyDescent="0.25">
      <c r="A38" s="9" t="s">
        <v>87</v>
      </c>
      <c r="B38" s="102"/>
      <c r="C38" s="135"/>
      <c r="D38" s="161"/>
      <c r="E38" s="147"/>
      <c r="F38" s="159"/>
      <c r="G38" s="147"/>
      <c r="H38" s="157"/>
      <c r="I38" s="147"/>
      <c r="J38" s="157"/>
      <c r="K38" s="147"/>
      <c r="L38" s="157"/>
      <c r="M38" s="135"/>
    </row>
    <row r="39" spans="1:14" ht="24" x14ac:dyDescent="0.25">
      <c r="A39" s="11" t="s">
        <v>88</v>
      </c>
      <c r="B39" s="101" t="str">
        <f>IF($J39&gt;$D39,"Asc","Desc")</f>
        <v>Asc</v>
      </c>
      <c r="C39" s="134">
        <v>2012</v>
      </c>
      <c r="D39" s="160">
        <v>85.82</v>
      </c>
      <c r="E39" s="146">
        <v>2013</v>
      </c>
      <c r="F39" s="156">
        <v>107.8</v>
      </c>
      <c r="G39" s="146">
        <v>2014</v>
      </c>
      <c r="H39" s="158">
        <v>100.85</v>
      </c>
      <c r="I39" s="146">
        <v>2015</v>
      </c>
      <c r="J39" s="158">
        <v>103.19</v>
      </c>
      <c r="K39" s="67"/>
      <c r="L39" s="67"/>
      <c r="M39" s="134" t="s">
        <v>89</v>
      </c>
    </row>
    <row r="40" spans="1:14" ht="59.25" customHeight="1" x14ac:dyDescent="0.25">
      <c r="A40" s="11" t="s">
        <v>90</v>
      </c>
      <c r="B40" s="102"/>
      <c r="C40" s="135"/>
      <c r="D40" s="161"/>
      <c r="E40" s="147"/>
      <c r="F40" s="157"/>
      <c r="G40" s="147"/>
      <c r="H40" s="159"/>
      <c r="I40" s="147"/>
      <c r="J40" s="159"/>
      <c r="K40" s="68"/>
      <c r="L40" s="68"/>
      <c r="M40" s="135"/>
    </row>
    <row r="41" spans="1:14" x14ac:dyDescent="0.25">
      <c r="A41" s="11" t="s">
        <v>91</v>
      </c>
      <c r="B41" s="101" t="str">
        <f>IF($L41&gt;$D41,"Asc","Desc")</f>
        <v>Asc</v>
      </c>
      <c r="C41" s="134">
        <v>2012</v>
      </c>
      <c r="D41" s="160">
        <v>5.0489370700483596</v>
      </c>
      <c r="E41" s="146">
        <v>2013</v>
      </c>
      <c r="F41" s="156">
        <v>3.0278251268854071</v>
      </c>
      <c r="G41" s="146">
        <v>2014</v>
      </c>
      <c r="H41" s="158">
        <v>3.37</v>
      </c>
      <c r="I41" s="146">
        <v>2015</v>
      </c>
      <c r="J41" s="149">
        <v>3.6</v>
      </c>
      <c r="K41" s="146">
        <v>2016</v>
      </c>
      <c r="L41" s="158">
        <v>6.3558209219434261</v>
      </c>
      <c r="M41" s="134" t="s">
        <v>92</v>
      </c>
    </row>
    <row r="42" spans="1:14" ht="72" x14ac:dyDescent="0.25">
      <c r="A42" s="11" t="s">
        <v>93</v>
      </c>
      <c r="B42" s="102"/>
      <c r="C42" s="135"/>
      <c r="D42" s="161"/>
      <c r="E42" s="147"/>
      <c r="F42" s="157"/>
      <c r="G42" s="147"/>
      <c r="H42" s="159"/>
      <c r="I42" s="147"/>
      <c r="J42" s="150"/>
      <c r="K42" s="147"/>
      <c r="L42" s="159"/>
      <c r="M42" s="135"/>
    </row>
    <row r="43" spans="1:14" ht="36.75" customHeight="1" x14ac:dyDescent="0.25">
      <c r="A43" s="11" t="s">
        <v>94</v>
      </c>
      <c r="B43" s="101" t="s">
        <v>498</v>
      </c>
      <c r="C43" s="134">
        <v>2012</v>
      </c>
      <c r="D43" s="160">
        <v>100</v>
      </c>
      <c r="E43" s="146">
        <v>2013</v>
      </c>
      <c r="F43" s="156">
        <v>100</v>
      </c>
      <c r="G43" s="146">
        <v>2014</v>
      </c>
      <c r="H43" s="158">
        <v>100</v>
      </c>
      <c r="I43" s="146">
        <v>2015</v>
      </c>
      <c r="J43" s="158">
        <v>100</v>
      </c>
      <c r="K43" s="67"/>
      <c r="L43" s="67"/>
      <c r="M43" s="115" t="s">
        <v>438</v>
      </c>
    </row>
    <row r="44" spans="1:14" ht="47.25" customHeight="1" x14ac:dyDescent="0.25">
      <c r="A44" s="11" t="s">
        <v>95</v>
      </c>
      <c r="B44" s="102"/>
      <c r="C44" s="135"/>
      <c r="D44" s="161"/>
      <c r="E44" s="147"/>
      <c r="F44" s="157"/>
      <c r="G44" s="147"/>
      <c r="H44" s="159"/>
      <c r="I44" s="147"/>
      <c r="J44" s="159"/>
      <c r="K44" s="68"/>
      <c r="L44" s="68"/>
      <c r="M44" s="116"/>
    </row>
    <row r="45" spans="1:14" ht="22.5" customHeight="1" x14ac:dyDescent="0.25">
      <c r="A45" s="11" t="s">
        <v>96</v>
      </c>
      <c r="B45" s="101" t="str">
        <f>IF($L45&gt;$D45,"Asc","Desc")</f>
        <v>Desc</v>
      </c>
      <c r="C45" s="134">
        <v>2012</v>
      </c>
      <c r="D45" s="160">
        <v>24.83</v>
      </c>
      <c r="E45" s="146">
        <v>2013</v>
      </c>
      <c r="F45" s="146">
        <v>24.34</v>
      </c>
      <c r="G45" s="146">
        <v>2014</v>
      </c>
      <c r="H45" s="149">
        <v>25.01</v>
      </c>
      <c r="I45" s="146">
        <v>2015</v>
      </c>
      <c r="J45" s="149">
        <v>24.9</v>
      </c>
      <c r="K45" s="146">
        <v>2016</v>
      </c>
      <c r="L45" s="158">
        <v>24.031772598354134</v>
      </c>
      <c r="M45" s="134" t="s">
        <v>92</v>
      </c>
    </row>
    <row r="46" spans="1:14" ht="51" customHeight="1" x14ac:dyDescent="0.25">
      <c r="A46" s="11" t="s">
        <v>97</v>
      </c>
      <c r="B46" s="102"/>
      <c r="C46" s="135"/>
      <c r="D46" s="161"/>
      <c r="E46" s="147"/>
      <c r="F46" s="147"/>
      <c r="G46" s="147"/>
      <c r="H46" s="150"/>
      <c r="I46" s="147"/>
      <c r="J46" s="150"/>
      <c r="K46" s="147"/>
      <c r="L46" s="159"/>
      <c r="M46" s="135"/>
    </row>
    <row r="47" spans="1:14" ht="24.75" customHeight="1" x14ac:dyDescent="0.25">
      <c r="A47" s="11" t="s">
        <v>439</v>
      </c>
      <c r="B47" s="101" t="str">
        <f>IF($J47&gt;$D47,"Asc","Desc")</f>
        <v>Desc</v>
      </c>
      <c r="C47" s="134">
        <v>2012</v>
      </c>
      <c r="D47" s="160">
        <v>3.31</v>
      </c>
      <c r="E47" s="146">
        <v>2013</v>
      </c>
      <c r="F47" s="146">
        <v>2.77</v>
      </c>
      <c r="G47" s="146">
        <v>2014</v>
      </c>
      <c r="H47" s="146">
        <v>3.14</v>
      </c>
      <c r="I47" s="146">
        <v>2015</v>
      </c>
      <c r="J47" s="156">
        <v>2.4</v>
      </c>
      <c r="K47" s="156"/>
      <c r="L47" s="156"/>
      <c r="M47" s="115" t="s">
        <v>438</v>
      </c>
    </row>
    <row r="48" spans="1:14" ht="37.5" customHeight="1" x14ac:dyDescent="0.25">
      <c r="A48" s="11" t="s">
        <v>98</v>
      </c>
      <c r="B48" s="102"/>
      <c r="C48" s="135"/>
      <c r="D48" s="161"/>
      <c r="E48" s="147"/>
      <c r="F48" s="147"/>
      <c r="G48" s="147"/>
      <c r="H48" s="147"/>
      <c r="I48" s="147"/>
      <c r="J48" s="157"/>
      <c r="K48" s="157"/>
      <c r="L48" s="157"/>
      <c r="M48" s="116"/>
      <c r="N48" s="62"/>
    </row>
    <row r="49" spans="1:14" ht="39.75" customHeight="1" x14ac:dyDescent="0.25">
      <c r="A49" s="11" t="s">
        <v>99</v>
      </c>
      <c r="B49" s="101" t="str">
        <f>IF($J49&gt;$D49,"Asc","Desc")</f>
        <v>Desc</v>
      </c>
      <c r="C49" s="134">
        <v>2012</v>
      </c>
      <c r="D49" s="160">
        <v>90.62</v>
      </c>
      <c r="E49" s="146">
        <v>2013</v>
      </c>
      <c r="F49" s="156">
        <v>89.03</v>
      </c>
      <c r="G49" s="146">
        <v>2014</v>
      </c>
      <c r="H49" s="164">
        <v>88.44</v>
      </c>
      <c r="I49" s="146">
        <v>2015</v>
      </c>
      <c r="J49" s="146">
        <v>90.29</v>
      </c>
      <c r="K49" s="146"/>
      <c r="L49" s="146"/>
      <c r="M49" s="172" t="s">
        <v>438</v>
      </c>
    </row>
    <row r="50" spans="1:14" ht="48" customHeight="1" x14ac:dyDescent="0.25">
      <c r="A50" s="11" t="s">
        <v>100</v>
      </c>
      <c r="B50" s="102"/>
      <c r="C50" s="135"/>
      <c r="D50" s="161"/>
      <c r="E50" s="147"/>
      <c r="F50" s="157"/>
      <c r="G50" s="147"/>
      <c r="H50" s="164"/>
      <c r="I50" s="147"/>
      <c r="J50" s="147"/>
      <c r="K50" s="147"/>
      <c r="L50" s="147"/>
      <c r="M50" s="172"/>
    </row>
    <row r="51" spans="1:14" ht="11.25" customHeight="1" x14ac:dyDescent="0.25">
      <c r="A51" s="11" t="s">
        <v>101</v>
      </c>
      <c r="B51" s="174" t="str">
        <f>IF($L51&gt;$D51,"Asc","Desc")</f>
        <v>Desc</v>
      </c>
      <c r="C51" s="169">
        <v>2012</v>
      </c>
      <c r="D51" s="175">
        <v>0.71</v>
      </c>
      <c r="E51" s="164">
        <v>2013</v>
      </c>
      <c r="F51" s="164">
        <v>1.66</v>
      </c>
      <c r="G51" s="164">
        <v>2014</v>
      </c>
      <c r="H51" s="164">
        <v>1.1599999999999999</v>
      </c>
      <c r="I51" s="146">
        <v>2015</v>
      </c>
      <c r="J51" s="112">
        <v>0.63</v>
      </c>
      <c r="K51" s="146">
        <v>2016</v>
      </c>
      <c r="L51" s="121">
        <v>0</v>
      </c>
      <c r="M51" s="169" t="s">
        <v>92</v>
      </c>
    </row>
    <row r="52" spans="1:14" ht="36" customHeight="1" x14ac:dyDescent="0.25">
      <c r="A52" s="11" t="s">
        <v>102</v>
      </c>
      <c r="B52" s="174"/>
      <c r="C52" s="169"/>
      <c r="D52" s="175"/>
      <c r="E52" s="164"/>
      <c r="F52" s="164"/>
      <c r="G52" s="164"/>
      <c r="H52" s="164"/>
      <c r="I52" s="147"/>
      <c r="J52" s="112"/>
      <c r="K52" s="147"/>
      <c r="L52" s="121"/>
      <c r="M52" s="169"/>
    </row>
    <row r="53" spans="1:14" ht="15" customHeight="1" x14ac:dyDescent="0.25">
      <c r="A53" s="11" t="s">
        <v>103</v>
      </c>
      <c r="B53" s="154" t="str">
        <f>IF($L53&gt;$D53,"Asc","Desc")</f>
        <v>Desc</v>
      </c>
      <c r="C53" s="134">
        <v>2012</v>
      </c>
      <c r="D53" s="160">
        <v>9.9999999999999995E-7</v>
      </c>
      <c r="E53" s="146">
        <v>2013</v>
      </c>
      <c r="F53" s="156">
        <v>0</v>
      </c>
      <c r="G53" s="146">
        <v>2014</v>
      </c>
      <c r="H53" s="173">
        <v>0</v>
      </c>
      <c r="I53" s="146">
        <v>2015</v>
      </c>
      <c r="J53" s="112">
        <v>0</v>
      </c>
      <c r="K53" s="146">
        <v>2016</v>
      </c>
      <c r="L53" s="121">
        <v>0</v>
      </c>
      <c r="M53" s="169" t="s">
        <v>92</v>
      </c>
    </row>
    <row r="54" spans="1:14" ht="35.25" customHeight="1" x14ac:dyDescent="0.25">
      <c r="A54" s="11" t="s">
        <v>104</v>
      </c>
      <c r="B54" s="155"/>
      <c r="C54" s="135"/>
      <c r="D54" s="161"/>
      <c r="E54" s="147"/>
      <c r="F54" s="157"/>
      <c r="G54" s="147"/>
      <c r="H54" s="173"/>
      <c r="I54" s="147"/>
      <c r="J54" s="112"/>
      <c r="K54" s="147"/>
      <c r="L54" s="121"/>
      <c r="M54" s="169"/>
      <c r="N54" s="26"/>
    </row>
    <row r="55" spans="1:14" ht="15" customHeight="1" x14ac:dyDescent="0.25">
      <c r="A55" s="11" t="s">
        <v>105</v>
      </c>
      <c r="B55" s="154" t="str">
        <f>IF($L55&gt;$D55,"Asc","Desc")</f>
        <v>Desc</v>
      </c>
      <c r="C55" s="134">
        <v>2012</v>
      </c>
      <c r="D55" s="160">
        <v>1.78</v>
      </c>
      <c r="E55" s="146">
        <v>2013</v>
      </c>
      <c r="F55" s="146">
        <v>1.35</v>
      </c>
      <c r="G55" s="146">
        <v>2014</v>
      </c>
      <c r="H55" s="164">
        <v>0.75</v>
      </c>
      <c r="I55" s="146">
        <v>2015</v>
      </c>
      <c r="J55" s="112">
        <v>0.84</v>
      </c>
      <c r="K55" s="146">
        <v>2016</v>
      </c>
      <c r="L55" s="121">
        <v>0.94021019555376129</v>
      </c>
      <c r="M55" s="169" t="s">
        <v>92</v>
      </c>
    </row>
    <row r="56" spans="1:14" ht="36" x14ac:dyDescent="0.25">
      <c r="A56" s="11" t="s">
        <v>106</v>
      </c>
      <c r="B56" s="155"/>
      <c r="C56" s="135"/>
      <c r="D56" s="161"/>
      <c r="E56" s="147"/>
      <c r="F56" s="147"/>
      <c r="G56" s="147"/>
      <c r="H56" s="164"/>
      <c r="I56" s="147"/>
      <c r="J56" s="112"/>
      <c r="K56" s="147"/>
      <c r="L56" s="121"/>
      <c r="M56" s="169"/>
    </row>
    <row r="57" spans="1:14" x14ac:dyDescent="0.25">
      <c r="B57">
        <v>24</v>
      </c>
      <c r="G57" s="17"/>
      <c r="H57" s="26"/>
    </row>
    <row r="58" spans="1:14" x14ac:dyDescent="0.25">
      <c r="G58" s="17"/>
    </row>
    <row r="59" spans="1:14" x14ac:dyDescent="0.25">
      <c r="G59" s="17"/>
    </row>
    <row r="60" spans="1:14" x14ac:dyDescent="0.25">
      <c r="G60" s="17"/>
    </row>
    <row r="61" spans="1:14" x14ac:dyDescent="0.25">
      <c r="G61" s="17"/>
    </row>
    <row r="62" spans="1:14" x14ac:dyDescent="0.25">
      <c r="G62" s="17"/>
    </row>
    <row r="63" spans="1:14" x14ac:dyDescent="0.25">
      <c r="G63" s="17"/>
    </row>
    <row r="64" spans="1:14" x14ac:dyDescent="0.25">
      <c r="G64" s="17"/>
    </row>
  </sheetData>
  <mergeCells count="267">
    <mergeCell ref="K55:K56"/>
    <mergeCell ref="L53:L54"/>
    <mergeCell ref="L51:L52"/>
    <mergeCell ref="L55:L56"/>
    <mergeCell ref="K45:K46"/>
    <mergeCell ref="L45:L46"/>
    <mergeCell ref="K41:K42"/>
    <mergeCell ref="L41:L42"/>
    <mergeCell ref="K47:K48"/>
    <mergeCell ref="L47:L48"/>
    <mergeCell ref="K49:K50"/>
    <mergeCell ref="L49:L50"/>
    <mergeCell ref="K51:K52"/>
    <mergeCell ref="K53:K54"/>
    <mergeCell ref="M49:M50"/>
    <mergeCell ref="M55:M56"/>
    <mergeCell ref="H53:H54"/>
    <mergeCell ref="M51:M52"/>
    <mergeCell ref="M53:M54"/>
    <mergeCell ref="B55:B56"/>
    <mergeCell ref="C55:C56"/>
    <mergeCell ref="D55:D56"/>
    <mergeCell ref="G55:G56"/>
    <mergeCell ref="B53:B54"/>
    <mergeCell ref="C53:C54"/>
    <mergeCell ref="D53:D54"/>
    <mergeCell ref="G53:G54"/>
    <mergeCell ref="E53:E54"/>
    <mergeCell ref="F53:F54"/>
    <mergeCell ref="E55:E56"/>
    <mergeCell ref="F55:F56"/>
    <mergeCell ref="B51:B52"/>
    <mergeCell ref="C51:C52"/>
    <mergeCell ref="D51:D52"/>
    <mergeCell ref="G51:G52"/>
    <mergeCell ref="H51:H52"/>
    <mergeCell ref="B49:B50"/>
    <mergeCell ref="C49:C50"/>
    <mergeCell ref="D49:D50"/>
    <mergeCell ref="G49:G50"/>
    <mergeCell ref="H49:H50"/>
    <mergeCell ref="E49:E50"/>
    <mergeCell ref="F49:F50"/>
    <mergeCell ref="E51:E52"/>
    <mergeCell ref="F51:F52"/>
    <mergeCell ref="B47:B48"/>
    <mergeCell ref="C47:C48"/>
    <mergeCell ref="D47:D48"/>
    <mergeCell ref="G47:G48"/>
    <mergeCell ref="H47:H48"/>
    <mergeCell ref="M47:M48"/>
    <mergeCell ref="B45:B46"/>
    <mergeCell ref="C45:C46"/>
    <mergeCell ref="D45:D46"/>
    <mergeCell ref="G45:G46"/>
    <mergeCell ref="H45:H46"/>
    <mergeCell ref="M45:M46"/>
    <mergeCell ref="E45:E46"/>
    <mergeCell ref="F45:F46"/>
    <mergeCell ref="E47:E48"/>
    <mergeCell ref="F47:F48"/>
    <mergeCell ref="I45:I46"/>
    <mergeCell ref="J45:J46"/>
    <mergeCell ref="I47:I48"/>
    <mergeCell ref="J47:J48"/>
    <mergeCell ref="B43:B44"/>
    <mergeCell ref="C43:C44"/>
    <mergeCell ref="D43:D44"/>
    <mergeCell ref="G43:G44"/>
    <mergeCell ref="H43:H44"/>
    <mergeCell ref="M43:M44"/>
    <mergeCell ref="B41:B42"/>
    <mergeCell ref="C41:C42"/>
    <mergeCell ref="D41:D42"/>
    <mergeCell ref="G41:G42"/>
    <mergeCell ref="H41:H42"/>
    <mergeCell ref="M41:M42"/>
    <mergeCell ref="E41:E42"/>
    <mergeCell ref="F41:F42"/>
    <mergeCell ref="E43:E44"/>
    <mergeCell ref="F43:F44"/>
    <mergeCell ref="I43:I44"/>
    <mergeCell ref="J43:J44"/>
    <mergeCell ref="I41:I42"/>
    <mergeCell ref="J41:J42"/>
    <mergeCell ref="B39:B40"/>
    <mergeCell ref="C39:C40"/>
    <mergeCell ref="D39:D40"/>
    <mergeCell ref="G39:G40"/>
    <mergeCell ref="H39:H40"/>
    <mergeCell ref="M39:M40"/>
    <mergeCell ref="B37:B38"/>
    <mergeCell ref="C37:C38"/>
    <mergeCell ref="D37:D38"/>
    <mergeCell ref="G37:G38"/>
    <mergeCell ref="H37:H38"/>
    <mergeCell ref="M37:M38"/>
    <mergeCell ref="E37:E38"/>
    <mergeCell ref="F37:F38"/>
    <mergeCell ref="E39:E40"/>
    <mergeCell ref="F39:F40"/>
    <mergeCell ref="I39:I40"/>
    <mergeCell ref="J39:J40"/>
    <mergeCell ref="I37:I38"/>
    <mergeCell ref="J37:J38"/>
    <mergeCell ref="B35:B36"/>
    <mergeCell ref="C35:C36"/>
    <mergeCell ref="D35:D36"/>
    <mergeCell ref="G35:G36"/>
    <mergeCell ref="H35:H36"/>
    <mergeCell ref="M35:M36"/>
    <mergeCell ref="B33:B34"/>
    <mergeCell ref="C33:C34"/>
    <mergeCell ref="D33:D34"/>
    <mergeCell ref="G33:G34"/>
    <mergeCell ref="H33:H34"/>
    <mergeCell ref="M33:M34"/>
    <mergeCell ref="E33:E34"/>
    <mergeCell ref="F33:F34"/>
    <mergeCell ref="E35:E36"/>
    <mergeCell ref="F35:F36"/>
    <mergeCell ref="I35:I36"/>
    <mergeCell ref="J35:J36"/>
    <mergeCell ref="B31:B32"/>
    <mergeCell ref="C31:C32"/>
    <mergeCell ref="D31:D32"/>
    <mergeCell ref="G31:G32"/>
    <mergeCell ref="H31:H32"/>
    <mergeCell ref="M31:M32"/>
    <mergeCell ref="B29:B30"/>
    <mergeCell ref="C29:C30"/>
    <mergeCell ref="D29:D30"/>
    <mergeCell ref="G29:G30"/>
    <mergeCell ref="H29:H30"/>
    <mergeCell ref="M29:M30"/>
    <mergeCell ref="E29:E30"/>
    <mergeCell ref="F29:F30"/>
    <mergeCell ref="E31:E32"/>
    <mergeCell ref="F31:F32"/>
    <mergeCell ref="B27:B28"/>
    <mergeCell ref="C27:C28"/>
    <mergeCell ref="D27:D28"/>
    <mergeCell ref="G27:G28"/>
    <mergeCell ref="H27:H28"/>
    <mergeCell ref="M27:M28"/>
    <mergeCell ref="B25:B26"/>
    <mergeCell ref="C25:C26"/>
    <mergeCell ref="D25:D26"/>
    <mergeCell ref="G25:G26"/>
    <mergeCell ref="H25:H26"/>
    <mergeCell ref="M25:M26"/>
    <mergeCell ref="E25:E26"/>
    <mergeCell ref="F25:F26"/>
    <mergeCell ref="E27:E28"/>
    <mergeCell ref="F27:F28"/>
    <mergeCell ref="I25:I26"/>
    <mergeCell ref="J25:J26"/>
    <mergeCell ref="B23:B24"/>
    <mergeCell ref="C23:C24"/>
    <mergeCell ref="D23:D24"/>
    <mergeCell ref="G23:G24"/>
    <mergeCell ref="H23:H24"/>
    <mergeCell ref="M23:M24"/>
    <mergeCell ref="B21:B22"/>
    <mergeCell ref="C21:C22"/>
    <mergeCell ref="D21:D22"/>
    <mergeCell ref="G21:G22"/>
    <mergeCell ref="H21:H22"/>
    <mergeCell ref="M21:M22"/>
    <mergeCell ref="E21:E22"/>
    <mergeCell ref="F21:F22"/>
    <mergeCell ref="E23:E24"/>
    <mergeCell ref="F23:F24"/>
    <mergeCell ref="I21:I22"/>
    <mergeCell ref="J21:J22"/>
    <mergeCell ref="K21:K22"/>
    <mergeCell ref="L21:L22"/>
    <mergeCell ref="B19:B20"/>
    <mergeCell ref="C19:C20"/>
    <mergeCell ref="D19:D20"/>
    <mergeCell ref="G19:G20"/>
    <mergeCell ref="H19:H20"/>
    <mergeCell ref="M19:M20"/>
    <mergeCell ref="B17:B18"/>
    <mergeCell ref="C17:C18"/>
    <mergeCell ref="D17:D18"/>
    <mergeCell ref="G17:G18"/>
    <mergeCell ref="H17:H18"/>
    <mergeCell ref="M17:M18"/>
    <mergeCell ref="E17:E18"/>
    <mergeCell ref="F17:F18"/>
    <mergeCell ref="E19:E20"/>
    <mergeCell ref="F19:F20"/>
    <mergeCell ref="I17:I18"/>
    <mergeCell ref="I19:I20"/>
    <mergeCell ref="J19:J20"/>
    <mergeCell ref="J17:J18"/>
    <mergeCell ref="K17:K18"/>
    <mergeCell ref="L17:L18"/>
    <mergeCell ref="K19:K20"/>
    <mergeCell ref="L19:L20"/>
    <mergeCell ref="M13:M14"/>
    <mergeCell ref="E13:E14"/>
    <mergeCell ref="F13:F14"/>
    <mergeCell ref="E15:E16"/>
    <mergeCell ref="F15:F16"/>
    <mergeCell ref="I11:I12"/>
    <mergeCell ref="A6:C6"/>
    <mergeCell ref="A7:B7"/>
    <mergeCell ref="B9:B10"/>
    <mergeCell ref="C9:C10"/>
    <mergeCell ref="D9:D10"/>
    <mergeCell ref="G9:G10"/>
    <mergeCell ref="E9:E10"/>
    <mergeCell ref="F9:F10"/>
    <mergeCell ref="E11:E12"/>
    <mergeCell ref="F11:F12"/>
    <mergeCell ref="K11:K12"/>
    <mergeCell ref="L11:L12"/>
    <mergeCell ref="K13:K14"/>
    <mergeCell ref="L13:L14"/>
    <mergeCell ref="K15:K16"/>
    <mergeCell ref="L15:L16"/>
    <mergeCell ref="I55:I56"/>
    <mergeCell ref="J55:J56"/>
    <mergeCell ref="I51:I52"/>
    <mergeCell ref="J51:J52"/>
    <mergeCell ref="H9:H10"/>
    <mergeCell ref="H55:H56"/>
    <mergeCell ref="J11:J12"/>
    <mergeCell ref="I13:I14"/>
    <mergeCell ref="I15:I16"/>
    <mergeCell ref="J15:J16"/>
    <mergeCell ref="I9:I10"/>
    <mergeCell ref="J9:J10"/>
    <mergeCell ref="J13:J14"/>
    <mergeCell ref="H11:H12"/>
    <mergeCell ref="H15:H16"/>
    <mergeCell ref="H13:H14"/>
    <mergeCell ref="I49:I50"/>
    <mergeCell ref="J49:J50"/>
    <mergeCell ref="I53:I54"/>
    <mergeCell ref="J53:J54"/>
    <mergeCell ref="A5:M5"/>
    <mergeCell ref="K9:K10"/>
    <mergeCell ref="L9:L10"/>
    <mergeCell ref="K25:K26"/>
    <mergeCell ref="L25:L26"/>
    <mergeCell ref="K37:K38"/>
    <mergeCell ref="L37:L38"/>
    <mergeCell ref="K35:K36"/>
    <mergeCell ref="L35:L36"/>
    <mergeCell ref="M9:M10"/>
    <mergeCell ref="B11:B12"/>
    <mergeCell ref="C11:C12"/>
    <mergeCell ref="D11:D12"/>
    <mergeCell ref="G11:G12"/>
    <mergeCell ref="M11:M12"/>
    <mergeCell ref="B15:B16"/>
    <mergeCell ref="C15:C16"/>
    <mergeCell ref="D15:D16"/>
    <mergeCell ref="G15:G16"/>
    <mergeCell ref="M15:M16"/>
    <mergeCell ref="B13:B14"/>
    <mergeCell ref="C13:C14"/>
    <mergeCell ref="D13:D14"/>
    <mergeCell ref="G13:G14"/>
  </mergeCells>
  <pageMargins left="0.23622047244094491" right="0.23622047244094491" top="0.74803149606299213" bottom="0.74803149606299213" header="0.31496062992125984" footer="0.19685039370078741"/>
  <pageSetup paperSize="256" scale="80" fitToHeight="0" orientation="landscape" r:id="rId1"/>
  <rowBreaks count="4" manualBreakCount="4">
    <brk id="18" max="16383" man="1"/>
    <brk id="28" max="16383" man="1"/>
    <brk id="34" max="16383" man="1"/>
    <brk id="4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5"/>
  <sheetViews>
    <sheetView view="pageLayout" topLeftCell="A133" zoomScaleNormal="100" workbookViewId="0">
      <selection activeCell="F3" sqref="F3"/>
    </sheetView>
  </sheetViews>
  <sheetFormatPr baseColWidth="10" defaultRowHeight="15" x14ac:dyDescent="0.25"/>
  <cols>
    <col min="1" max="1" width="27.42578125" customWidth="1"/>
    <col min="2" max="2" width="13.140625" customWidth="1"/>
    <col min="3" max="3" width="7" customWidth="1"/>
    <col min="4" max="4" width="9" customWidth="1"/>
    <col min="5" max="5" width="6.85546875" customWidth="1"/>
    <col min="6" max="6" width="8.42578125" customWidth="1"/>
    <col min="7" max="7" width="6.42578125" customWidth="1"/>
    <col min="8" max="8" width="9.28515625" customWidth="1"/>
    <col min="9" max="9" width="7.28515625" style="26" customWidth="1"/>
    <col min="10" max="10" width="7.85546875" style="26" bestFit="1" customWidth="1"/>
    <col min="11" max="11" width="7.28515625" customWidth="1"/>
    <col min="12" max="12" width="8.42578125" customWidth="1"/>
    <col min="13" max="16" width="8.42578125" style="26" customWidth="1"/>
    <col min="18" max="18" width="35.42578125" customWidth="1"/>
  </cols>
  <sheetData>
    <row r="1" spans="1:18" x14ac:dyDescent="0.25">
      <c r="K1" s="26"/>
      <c r="L1" s="26"/>
    </row>
    <row r="2" spans="1:18" x14ac:dyDescent="0.25">
      <c r="K2" s="26"/>
      <c r="L2" s="26"/>
    </row>
    <row r="3" spans="1:18" x14ac:dyDescent="0.25">
      <c r="K3" s="26"/>
      <c r="L3" s="26"/>
    </row>
    <row r="4" spans="1:18" x14ac:dyDescent="0.25">
      <c r="K4" s="26"/>
      <c r="L4" s="26"/>
    </row>
    <row r="5" spans="1:18" ht="25.5" customHeight="1" x14ac:dyDescent="0.25">
      <c r="A5" s="151" t="s">
        <v>474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3"/>
    </row>
    <row r="6" spans="1:18" ht="18.75" x14ac:dyDescent="0.25">
      <c r="A6" s="113" t="s">
        <v>54</v>
      </c>
      <c r="B6" s="113"/>
      <c r="C6" s="11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8" ht="15.75" x14ac:dyDescent="0.25">
      <c r="A7" s="114" t="s">
        <v>107</v>
      </c>
      <c r="B7" s="114"/>
      <c r="C7" s="6"/>
      <c r="D7" s="6"/>
      <c r="E7" s="6"/>
      <c r="F7" s="6"/>
      <c r="G7" s="6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8" s="17" customFormat="1" ht="29.25" customHeight="1" x14ac:dyDescent="0.25">
      <c r="A8" s="1" t="s">
        <v>0</v>
      </c>
      <c r="B8" s="2" t="s">
        <v>1</v>
      </c>
      <c r="C8" s="1" t="s">
        <v>2</v>
      </c>
      <c r="D8" s="1" t="s">
        <v>3</v>
      </c>
      <c r="E8" s="3" t="s">
        <v>4</v>
      </c>
      <c r="F8" s="3" t="s">
        <v>3</v>
      </c>
      <c r="G8" s="3" t="s">
        <v>4</v>
      </c>
      <c r="H8" s="3" t="s">
        <v>3</v>
      </c>
      <c r="I8" s="3" t="s">
        <v>4</v>
      </c>
      <c r="J8" s="3" t="s">
        <v>3</v>
      </c>
      <c r="K8" s="3" t="s">
        <v>4</v>
      </c>
      <c r="L8" s="3" t="s">
        <v>3</v>
      </c>
      <c r="M8" s="3" t="s">
        <v>4</v>
      </c>
      <c r="N8" s="3" t="s">
        <v>3</v>
      </c>
      <c r="O8" s="3"/>
      <c r="P8" s="3"/>
      <c r="Q8" s="4" t="s">
        <v>5</v>
      </c>
    </row>
    <row r="9" spans="1:18" ht="26.25" customHeight="1" x14ac:dyDescent="0.25">
      <c r="A9" s="19" t="s">
        <v>108</v>
      </c>
      <c r="B9" s="136" t="str">
        <f>IF($L9&gt;$D9,"Asc","Desc")</f>
        <v>Desc</v>
      </c>
      <c r="C9" s="101">
        <v>2012</v>
      </c>
      <c r="D9" s="188">
        <v>64198</v>
      </c>
      <c r="E9" s="101">
        <v>2013</v>
      </c>
      <c r="F9" s="107">
        <v>39550</v>
      </c>
      <c r="G9" s="101">
        <v>2014</v>
      </c>
      <c r="H9" s="107">
        <v>47063</v>
      </c>
      <c r="I9" s="201">
        <v>2015</v>
      </c>
      <c r="J9" s="203">
        <v>21968</v>
      </c>
      <c r="K9" s="201">
        <v>2016</v>
      </c>
      <c r="L9" s="203">
        <v>22785</v>
      </c>
      <c r="M9" s="105"/>
      <c r="N9" s="107"/>
      <c r="O9" s="81"/>
      <c r="P9" s="81"/>
      <c r="Q9" s="134" t="s">
        <v>244</v>
      </c>
      <c r="R9" s="78"/>
    </row>
    <row r="10" spans="1:18" ht="37.5" customHeight="1" x14ac:dyDescent="0.25">
      <c r="A10" s="19" t="s">
        <v>109</v>
      </c>
      <c r="B10" s="137"/>
      <c r="C10" s="102"/>
      <c r="D10" s="189"/>
      <c r="E10" s="102"/>
      <c r="F10" s="108"/>
      <c r="G10" s="102"/>
      <c r="H10" s="108"/>
      <c r="I10" s="202"/>
      <c r="J10" s="204"/>
      <c r="K10" s="202"/>
      <c r="L10" s="204"/>
      <c r="M10" s="106"/>
      <c r="N10" s="108"/>
      <c r="O10" s="82"/>
      <c r="P10" s="82"/>
      <c r="Q10" s="135"/>
    </row>
    <row r="11" spans="1:18" ht="48.75" customHeight="1" x14ac:dyDescent="0.25">
      <c r="A11" s="11" t="s">
        <v>110</v>
      </c>
      <c r="B11" s="136" t="str">
        <f>IF($F11&gt;$D11,"Asc","Desc")</f>
        <v>Asc</v>
      </c>
      <c r="C11" s="130">
        <v>2010</v>
      </c>
      <c r="D11" s="146">
        <v>77.290000000000006</v>
      </c>
      <c r="E11" s="105">
        <v>2015</v>
      </c>
      <c r="F11" s="136">
        <v>88.3</v>
      </c>
      <c r="G11" s="136"/>
      <c r="H11" s="136"/>
      <c r="I11" s="136"/>
      <c r="J11" s="136"/>
      <c r="K11" s="50"/>
      <c r="L11" s="50"/>
      <c r="M11" s="71"/>
      <c r="N11" s="71"/>
      <c r="O11" s="83"/>
      <c r="P11" s="83"/>
      <c r="Q11" s="154" t="s">
        <v>440</v>
      </c>
      <c r="R11" s="26"/>
    </row>
    <row r="12" spans="1:18" ht="100.5" customHeight="1" x14ac:dyDescent="0.25">
      <c r="A12" s="11" t="s">
        <v>111</v>
      </c>
      <c r="B12" s="137"/>
      <c r="C12" s="131"/>
      <c r="D12" s="147"/>
      <c r="E12" s="106"/>
      <c r="F12" s="137"/>
      <c r="G12" s="137"/>
      <c r="H12" s="137"/>
      <c r="I12" s="137"/>
      <c r="J12" s="137"/>
      <c r="K12" s="51"/>
      <c r="L12" s="51"/>
      <c r="M12" s="72"/>
      <c r="N12" s="72"/>
      <c r="O12" s="84"/>
      <c r="P12" s="84"/>
      <c r="Q12" s="155"/>
    </row>
    <row r="13" spans="1:18" ht="48" customHeight="1" x14ac:dyDescent="0.25">
      <c r="A13" s="11" t="s">
        <v>112</v>
      </c>
      <c r="B13" s="136" t="str">
        <f>IF($F13&gt;$D13,"Asc","Desc")</f>
        <v>Asc</v>
      </c>
      <c r="C13" s="130">
        <v>2010</v>
      </c>
      <c r="D13" s="146">
        <v>77.209999999999994</v>
      </c>
      <c r="E13" s="105">
        <v>2015</v>
      </c>
      <c r="F13" s="132">
        <v>84.42</v>
      </c>
      <c r="G13" s="136"/>
      <c r="H13" s="136"/>
      <c r="I13" s="136"/>
      <c r="J13" s="136"/>
      <c r="K13" s="50"/>
      <c r="L13" s="50"/>
      <c r="M13" s="71"/>
      <c r="N13" s="71"/>
      <c r="O13" s="83"/>
      <c r="P13" s="83"/>
      <c r="Q13" s="154" t="s">
        <v>440</v>
      </c>
    </row>
    <row r="14" spans="1:18" ht="96.75" customHeight="1" x14ac:dyDescent="0.25">
      <c r="A14" s="11" t="s">
        <v>113</v>
      </c>
      <c r="B14" s="137"/>
      <c r="C14" s="131"/>
      <c r="D14" s="147"/>
      <c r="E14" s="106"/>
      <c r="F14" s="133"/>
      <c r="G14" s="137"/>
      <c r="H14" s="137"/>
      <c r="I14" s="137"/>
      <c r="J14" s="137"/>
      <c r="K14" s="51"/>
      <c r="L14" s="51"/>
      <c r="M14" s="72"/>
      <c r="N14" s="72"/>
      <c r="O14" s="84"/>
      <c r="P14" s="84"/>
      <c r="Q14" s="155"/>
    </row>
    <row r="15" spans="1:18" ht="24" x14ac:dyDescent="0.25">
      <c r="A15" s="11" t="s">
        <v>114</v>
      </c>
      <c r="B15" s="136" t="str">
        <f>IF($L15&gt;$D15,"Asc","Desc")</f>
        <v>Desc</v>
      </c>
      <c r="C15" s="130">
        <v>2012</v>
      </c>
      <c r="D15" s="146">
        <v>81.180000000000007</v>
      </c>
      <c r="E15" s="101">
        <v>2013</v>
      </c>
      <c r="F15" s="132">
        <v>89.3</v>
      </c>
      <c r="G15" s="101">
        <v>2014</v>
      </c>
      <c r="H15" s="99">
        <v>91.475949861346805</v>
      </c>
      <c r="I15" s="105">
        <v>2015</v>
      </c>
      <c r="J15" s="132">
        <v>86.88</v>
      </c>
      <c r="K15" s="125">
        <v>2016</v>
      </c>
      <c r="L15" s="132">
        <v>78.8</v>
      </c>
      <c r="M15" s="123"/>
      <c r="N15" s="123"/>
      <c r="O15" s="123"/>
      <c r="P15" s="123"/>
      <c r="Q15" s="134" t="s">
        <v>441</v>
      </c>
    </row>
    <row r="16" spans="1:18" ht="48" x14ac:dyDescent="0.25">
      <c r="A16" s="11" t="s">
        <v>115</v>
      </c>
      <c r="B16" s="137"/>
      <c r="C16" s="131"/>
      <c r="D16" s="147"/>
      <c r="E16" s="102"/>
      <c r="F16" s="133"/>
      <c r="G16" s="102"/>
      <c r="H16" s="100"/>
      <c r="I16" s="106"/>
      <c r="J16" s="133"/>
      <c r="K16" s="126"/>
      <c r="L16" s="133"/>
      <c r="M16" s="124"/>
      <c r="N16" s="124"/>
      <c r="O16" s="124"/>
      <c r="P16" s="124"/>
      <c r="Q16" s="135"/>
    </row>
    <row r="17" spans="1:18" ht="47.25" customHeight="1" x14ac:dyDescent="0.25">
      <c r="A17" s="42" t="s">
        <v>116</v>
      </c>
      <c r="B17" s="123" t="str">
        <f>IF($N17&gt;$D17,"Asc","Desc")</f>
        <v>Asc</v>
      </c>
      <c r="C17" s="127">
        <v>2012</v>
      </c>
      <c r="D17" s="149">
        <v>44.28</v>
      </c>
      <c r="E17" s="127">
        <v>2013</v>
      </c>
      <c r="F17" s="99">
        <v>43.96</v>
      </c>
      <c r="G17" s="127">
        <v>2014</v>
      </c>
      <c r="H17" s="99">
        <v>44.12</v>
      </c>
      <c r="I17" s="105">
        <v>2015</v>
      </c>
      <c r="J17" s="132">
        <v>44.22</v>
      </c>
      <c r="K17" s="105">
        <v>2016</v>
      </c>
      <c r="L17" s="184">
        <v>42.65</v>
      </c>
      <c r="M17" s="105">
        <v>2017</v>
      </c>
      <c r="N17" s="99">
        <v>44.296539814974153</v>
      </c>
      <c r="O17" s="99"/>
      <c r="P17" s="99"/>
      <c r="Q17" s="115" t="s">
        <v>411</v>
      </c>
    </row>
    <row r="18" spans="1:18" ht="105" customHeight="1" x14ac:dyDescent="0.25">
      <c r="A18" s="11" t="s">
        <v>117</v>
      </c>
      <c r="B18" s="124"/>
      <c r="C18" s="128"/>
      <c r="D18" s="150"/>
      <c r="E18" s="128"/>
      <c r="F18" s="100"/>
      <c r="G18" s="128"/>
      <c r="H18" s="100"/>
      <c r="I18" s="106"/>
      <c r="J18" s="133"/>
      <c r="K18" s="106"/>
      <c r="L18" s="100"/>
      <c r="M18" s="106"/>
      <c r="N18" s="100"/>
      <c r="O18" s="100"/>
      <c r="P18" s="100"/>
      <c r="Q18" s="116"/>
    </row>
    <row r="19" spans="1:18" ht="48" x14ac:dyDescent="0.25">
      <c r="A19" s="11" t="s">
        <v>118</v>
      </c>
      <c r="B19" s="123" t="str">
        <f>IF($N19&gt;$D19,"Asc","Desc")</f>
        <v>Asc</v>
      </c>
      <c r="C19" s="127">
        <v>2012</v>
      </c>
      <c r="D19" s="149">
        <v>33.799999999999997</v>
      </c>
      <c r="E19" s="127">
        <v>2013</v>
      </c>
      <c r="F19" s="99">
        <v>34.44</v>
      </c>
      <c r="G19" s="127">
        <v>2014</v>
      </c>
      <c r="H19" s="99">
        <v>32.29</v>
      </c>
      <c r="I19" s="105">
        <v>2015</v>
      </c>
      <c r="J19" s="132">
        <v>33.57</v>
      </c>
      <c r="K19" s="105">
        <v>2016</v>
      </c>
      <c r="L19" s="184">
        <v>32.44</v>
      </c>
      <c r="M19" s="105">
        <v>2017</v>
      </c>
      <c r="N19" s="99">
        <v>34.67460256235276</v>
      </c>
      <c r="O19" s="79"/>
      <c r="P19" s="79"/>
      <c r="Q19" s="115" t="s">
        <v>410</v>
      </c>
    </row>
    <row r="20" spans="1:18" ht="72" x14ac:dyDescent="0.25">
      <c r="A20" s="42" t="s">
        <v>119</v>
      </c>
      <c r="B20" s="124"/>
      <c r="C20" s="128"/>
      <c r="D20" s="150"/>
      <c r="E20" s="128"/>
      <c r="F20" s="100"/>
      <c r="G20" s="128"/>
      <c r="H20" s="100"/>
      <c r="I20" s="106"/>
      <c r="J20" s="133"/>
      <c r="K20" s="106"/>
      <c r="L20" s="100"/>
      <c r="M20" s="106"/>
      <c r="N20" s="100"/>
      <c r="O20" s="80"/>
      <c r="P20" s="80"/>
      <c r="Q20" s="116"/>
    </row>
    <row r="21" spans="1:18" ht="36" x14ac:dyDescent="0.25">
      <c r="A21" s="11" t="s">
        <v>120</v>
      </c>
      <c r="B21" s="136" t="str">
        <f>IF($L21&gt;$D21,"Asc","Desc")</f>
        <v>Asc</v>
      </c>
      <c r="C21" s="130">
        <v>2012</v>
      </c>
      <c r="D21" s="146">
        <v>23.65</v>
      </c>
      <c r="E21" s="101">
        <v>2013</v>
      </c>
      <c r="F21" s="132">
        <v>24.526459554919729</v>
      </c>
      <c r="G21" s="101">
        <v>2014</v>
      </c>
      <c r="H21" s="132">
        <v>23.95</v>
      </c>
      <c r="I21" s="105">
        <v>2015</v>
      </c>
      <c r="J21" s="132">
        <v>24.51</v>
      </c>
      <c r="K21" s="105">
        <v>2016</v>
      </c>
      <c r="L21" s="132">
        <v>24.35</v>
      </c>
      <c r="M21" s="132"/>
      <c r="N21" s="132"/>
      <c r="O21" s="132"/>
      <c r="P21" s="132"/>
      <c r="Q21" s="119" t="s">
        <v>436</v>
      </c>
      <c r="R21" s="26"/>
    </row>
    <row r="22" spans="1:18" ht="48" x14ac:dyDescent="0.25">
      <c r="A22" s="11" t="s">
        <v>430</v>
      </c>
      <c r="B22" s="137"/>
      <c r="C22" s="131"/>
      <c r="D22" s="147"/>
      <c r="E22" s="102"/>
      <c r="F22" s="133"/>
      <c r="G22" s="102"/>
      <c r="H22" s="133"/>
      <c r="I22" s="106"/>
      <c r="J22" s="133"/>
      <c r="K22" s="106"/>
      <c r="L22" s="133"/>
      <c r="M22" s="133"/>
      <c r="N22" s="133"/>
      <c r="O22" s="133"/>
      <c r="P22" s="133"/>
      <c r="Q22" s="120"/>
      <c r="R22" s="26"/>
    </row>
    <row r="23" spans="1:18" ht="35.25" customHeight="1" x14ac:dyDescent="0.25">
      <c r="A23" s="9" t="s">
        <v>121</v>
      </c>
      <c r="B23" s="136" t="str">
        <f>IF($J23&gt;$D23,"Asc","Desc")</f>
        <v>Desc</v>
      </c>
      <c r="C23" s="130">
        <v>2012</v>
      </c>
      <c r="D23" s="156">
        <v>3.0223390275952693</v>
      </c>
      <c r="E23" s="101">
        <v>2013</v>
      </c>
      <c r="F23" s="132">
        <v>3.38</v>
      </c>
      <c r="G23" s="101">
        <v>2014</v>
      </c>
      <c r="H23" s="132">
        <v>1.96</v>
      </c>
      <c r="I23" s="101">
        <v>2015</v>
      </c>
      <c r="J23" s="132">
        <v>1.72</v>
      </c>
      <c r="K23" s="125">
        <v>2016</v>
      </c>
      <c r="L23" s="123" t="s">
        <v>447</v>
      </c>
      <c r="M23" s="71"/>
      <c r="N23" s="71"/>
      <c r="O23" s="83"/>
      <c r="P23" s="83"/>
      <c r="Q23" s="119" t="s">
        <v>244</v>
      </c>
      <c r="R23" s="76"/>
    </row>
    <row r="24" spans="1:18" ht="60.75" customHeight="1" x14ac:dyDescent="0.25">
      <c r="A24" s="9" t="s">
        <v>122</v>
      </c>
      <c r="B24" s="137"/>
      <c r="C24" s="131"/>
      <c r="D24" s="157"/>
      <c r="E24" s="102"/>
      <c r="F24" s="133"/>
      <c r="G24" s="102"/>
      <c r="H24" s="133"/>
      <c r="I24" s="102"/>
      <c r="J24" s="133"/>
      <c r="K24" s="126"/>
      <c r="L24" s="124"/>
      <c r="M24" s="72"/>
      <c r="N24" s="72"/>
      <c r="O24" s="84"/>
      <c r="P24" s="84"/>
      <c r="Q24" s="120"/>
      <c r="R24" s="26"/>
    </row>
    <row r="25" spans="1:18" ht="24" x14ac:dyDescent="0.25">
      <c r="A25" s="48" t="s">
        <v>123</v>
      </c>
      <c r="B25" s="136" t="str">
        <f>IF($P25&gt;$D25,"Asc","Desc")</f>
        <v>Asc</v>
      </c>
      <c r="C25" s="130">
        <v>2012</v>
      </c>
      <c r="D25" s="146">
        <v>0.36</v>
      </c>
      <c r="E25" s="101">
        <v>2013</v>
      </c>
      <c r="F25" s="132">
        <v>0.37</v>
      </c>
      <c r="G25" s="101">
        <v>2014</v>
      </c>
      <c r="H25" s="132">
        <v>0.36</v>
      </c>
      <c r="I25" s="101">
        <v>2015</v>
      </c>
      <c r="J25" s="184">
        <v>0.38</v>
      </c>
      <c r="K25" s="101">
        <v>2016</v>
      </c>
      <c r="L25" s="184">
        <v>0.39</v>
      </c>
      <c r="M25" s="101">
        <v>2017</v>
      </c>
      <c r="N25" s="184">
        <v>0.41</v>
      </c>
      <c r="O25" s="142">
        <v>2018</v>
      </c>
      <c r="P25" s="184">
        <v>0.42</v>
      </c>
      <c r="Q25" s="134" t="s">
        <v>124</v>
      </c>
      <c r="R25" s="26"/>
    </row>
    <row r="26" spans="1:18" ht="36.75" customHeight="1" x14ac:dyDescent="0.25">
      <c r="A26" s="11" t="s">
        <v>125</v>
      </c>
      <c r="B26" s="137"/>
      <c r="C26" s="131"/>
      <c r="D26" s="147"/>
      <c r="E26" s="102"/>
      <c r="F26" s="133"/>
      <c r="G26" s="102"/>
      <c r="H26" s="133"/>
      <c r="I26" s="102"/>
      <c r="J26" s="100"/>
      <c r="K26" s="102"/>
      <c r="L26" s="100"/>
      <c r="M26" s="102"/>
      <c r="N26" s="100"/>
      <c r="O26" s="143"/>
      <c r="P26" s="100"/>
      <c r="Q26" s="135"/>
    </row>
    <row r="27" spans="1:18" ht="24" x14ac:dyDescent="0.25">
      <c r="A27" s="11" t="s">
        <v>126</v>
      </c>
      <c r="B27" s="136" t="str">
        <f>IF($P27&gt;$D27,"Asc","Desc")</f>
        <v>Asc</v>
      </c>
      <c r="C27" s="130">
        <v>2012</v>
      </c>
      <c r="D27" s="156">
        <v>2.9017107592823228</v>
      </c>
      <c r="E27" s="101">
        <v>2013</v>
      </c>
      <c r="F27" s="132">
        <v>2.929961299773117</v>
      </c>
      <c r="G27" s="101">
        <v>2014</v>
      </c>
      <c r="H27" s="132">
        <v>2.92</v>
      </c>
      <c r="I27" s="101">
        <v>2015</v>
      </c>
      <c r="J27" s="184">
        <v>2.94</v>
      </c>
      <c r="K27" s="101">
        <v>2016</v>
      </c>
      <c r="L27" s="184">
        <v>3.03</v>
      </c>
      <c r="M27" s="101">
        <v>2017</v>
      </c>
      <c r="N27" s="99">
        <v>3.2769460555620986</v>
      </c>
      <c r="O27" s="142">
        <v>2018</v>
      </c>
      <c r="P27" s="184">
        <v>3.39</v>
      </c>
      <c r="Q27" s="134" t="s">
        <v>124</v>
      </c>
    </row>
    <row r="28" spans="1:18" ht="36" x14ac:dyDescent="0.25">
      <c r="A28" s="11" t="s">
        <v>127</v>
      </c>
      <c r="B28" s="137"/>
      <c r="C28" s="131"/>
      <c r="D28" s="157"/>
      <c r="E28" s="102"/>
      <c r="F28" s="133"/>
      <c r="G28" s="102"/>
      <c r="H28" s="133"/>
      <c r="I28" s="102"/>
      <c r="J28" s="100"/>
      <c r="K28" s="102"/>
      <c r="L28" s="187"/>
      <c r="M28" s="102"/>
      <c r="N28" s="100"/>
      <c r="O28" s="143"/>
      <c r="P28" s="100"/>
      <c r="Q28" s="135"/>
      <c r="R28" s="22"/>
    </row>
    <row r="29" spans="1:18" ht="24" x14ac:dyDescent="0.25">
      <c r="A29" s="11" t="s">
        <v>128</v>
      </c>
      <c r="B29" s="136" t="str">
        <f>IF($P29&gt;$D29,"Asc","Desc")</f>
        <v>Desc</v>
      </c>
      <c r="C29" s="130">
        <v>2012</v>
      </c>
      <c r="D29" s="156">
        <v>1.518436319428071</v>
      </c>
      <c r="E29" s="101">
        <v>2013</v>
      </c>
      <c r="F29" s="132">
        <v>1.3622864533957457</v>
      </c>
      <c r="G29" s="101">
        <v>2014</v>
      </c>
      <c r="H29" s="132">
        <v>1.02</v>
      </c>
      <c r="I29" s="101">
        <v>2015</v>
      </c>
      <c r="J29" s="99">
        <v>1.1000000000000001</v>
      </c>
      <c r="K29" s="101">
        <v>2016</v>
      </c>
      <c r="L29" s="99">
        <v>1.4</v>
      </c>
      <c r="M29" s="101">
        <v>2017</v>
      </c>
      <c r="N29" s="99">
        <v>1.6402316889145505</v>
      </c>
      <c r="O29" s="142">
        <v>2018</v>
      </c>
      <c r="P29" s="99">
        <v>1.5</v>
      </c>
      <c r="Q29" s="134" t="s">
        <v>124</v>
      </c>
    </row>
    <row r="30" spans="1:18" ht="36" x14ac:dyDescent="0.25">
      <c r="A30" s="11" t="s">
        <v>129</v>
      </c>
      <c r="B30" s="137"/>
      <c r="C30" s="131"/>
      <c r="D30" s="157"/>
      <c r="E30" s="102"/>
      <c r="F30" s="133"/>
      <c r="G30" s="102"/>
      <c r="H30" s="133"/>
      <c r="I30" s="102"/>
      <c r="J30" s="100"/>
      <c r="K30" s="102"/>
      <c r="L30" s="100"/>
      <c r="M30" s="102"/>
      <c r="N30" s="100"/>
      <c r="O30" s="143"/>
      <c r="P30" s="100"/>
      <c r="Q30" s="135"/>
    </row>
    <row r="31" spans="1:18" ht="36" x14ac:dyDescent="0.25">
      <c r="A31" s="11" t="s">
        <v>130</v>
      </c>
      <c r="B31" s="136" t="str">
        <f>IF($P31&gt;$D31,"Asc","Desc")</f>
        <v>Asc</v>
      </c>
      <c r="C31" s="130">
        <v>2012</v>
      </c>
      <c r="D31" s="156">
        <v>1.1194165931666233</v>
      </c>
      <c r="E31" s="101">
        <v>2013</v>
      </c>
      <c r="F31" s="132">
        <v>1.2058243239245217</v>
      </c>
      <c r="G31" s="101">
        <v>2014</v>
      </c>
      <c r="H31" s="132">
        <v>1.35</v>
      </c>
      <c r="I31" s="101">
        <v>2015</v>
      </c>
      <c r="J31" s="99">
        <v>1.6</v>
      </c>
      <c r="K31" s="101">
        <v>2016</v>
      </c>
      <c r="L31" s="184">
        <v>1.66</v>
      </c>
      <c r="M31" s="101">
        <v>2017</v>
      </c>
      <c r="N31" s="99">
        <v>1.7</v>
      </c>
      <c r="O31" s="142">
        <v>2018</v>
      </c>
      <c r="P31" s="184">
        <v>1.74</v>
      </c>
      <c r="Q31" s="134" t="s">
        <v>124</v>
      </c>
      <c r="R31" s="38"/>
    </row>
    <row r="32" spans="1:18" ht="36" x14ac:dyDescent="0.25">
      <c r="A32" s="11" t="s">
        <v>131</v>
      </c>
      <c r="B32" s="137"/>
      <c r="C32" s="131"/>
      <c r="D32" s="157"/>
      <c r="E32" s="102"/>
      <c r="F32" s="133"/>
      <c r="G32" s="102"/>
      <c r="H32" s="133"/>
      <c r="I32" s="102"/>
      <c r="J32" s="100"/>
      <c r="K32" s="102"/>
      <c r="L32" s="187"/>
      <c r="M32" s="102"/>
      <c r="N32" s="100"/>
      <c r="O32" s="143"/>
      <c r="P32" s="100"/>
      <c r="Q32" s="135"/>
      <c r="R32" s="38"/>
    </row>
    <row r="33" spans="1:18" ht="36.75" customHeight="1" x14ac:dyDescent="0.25">
      <c r="A33" s="11" t="s">
        <v>132</v>
      </c>
      <c r="B33" s="136" t="str">
        <f>IF($P33&gt;$D33,"Asc","Desc")</f>
        <v>Asc</v>
      </c>
      <c r="C33" s="130">
        <v>2012</v>
      </c>
      <c r="D33" s="156">
        <v>1.3138450292561252</v>
      </c>
      <c r="E33" s="101">
        <v>2013</v>
      </c>
      <c r="F33" s="132">
        <v>1.5769218697201526</v>
      </c>
      <c r="G33" s="101">
        <v>2014</v>
      </c>
      <c r="H33" s="132">
        <v>1.6</v>
      </c>
      <c r="I33" s="101">
        <v>2015</v>
      </c>
      <c r="J33" s="184">
        <v>1.58</v>
      </c>
      <c r="K33" s="101">
        <v>2016</v>
      </c>
      <c r="L33" s="184">
        <v>1.57</v>
      </c>
      <c r="M33" s="101">
        <v>2017</v>
      </c>
      <c r="N33" s="184">
        <v>1.66</v>
      </c>
      <c r="O33" s="142">
        <v>2018</v>
      </c>
      <c r="P33" s="184">
        <v>1.78</v>
      </c>
      <c r="Q33" s="134" t="s">
        <v>124</v>
      </c>
      <c r="R33" s="38"/>
    </row>
    <row r="34" spans="1:18" ht="38.25" customHeight="1" x14ac:dyDescent="0.25">
      <c r="A34" s="11" t="s">
        <v>133</v>
      </c>
      <c r="B34" s="137"/>
      <c r="C34" s="131"/>
      <c r="D34" s="157"/>
      <c r="E34" s="102"/>
      <c r="F34" s="133"/>
      <c r="G34" s="102"/>
      <c r="H34" s="133"/>
      <c r="I34" s="102"/>
      <c r="J34" s="100"/>
      <c r="K34" s="102"/>
      <c r="L34" s="187"/>
      <c r="M34" s="102"/>
      <c r="N34" s="100"/>
      <c r="O34" s="143"/>
      <c r="P34" s="100"/>
      <c r="Q34" s="135"/>
    </row>
    <row r="35" spans="1:18" ht="28.5" customHeight="1" x14ac:dyDescent="0.25">
      <c r="A35" s="11" t="s">
        <v>134</v>
      </c>
      <c r="B35" s="136" t="str">
        <f>IF($P35&gt;$D35,"Asc","Desc")</f>
        <v>Asc</v>
      </c>
      <c r="C35" s="130">
        <v>2012</v>
      </c>
      <c r="D35" s="156">
        <v>1.5206819035866987</v>
      </c>
      <c r="E35" s="101">
        <v>2013</v>
      </c>
      <c r="F35" s="132">
        <v>1.6167569585529065</v>
      </c>
      <c r="G35" s="101">
        <v>2014</v>
      </c>
      <c r="H35" s="132">
        <v>1.66</v>
      </c>
      <c r="I35" s="101">
        <v>2015</v>
      </c>
      <c r="J35" s="184">
        <v>1.71</v>
      </c>
      <c r="K35" s="101">
        <v>2016</v>
      </c>
      <c r="L35" s="184">
        <v>1.77</v>
      </c>
      <c r="M35" s="101">
        <v>2017</v>
      </c>
      <c r="N35" s="184">
        <v>1.91</v>
      </c>
      <c r="O35" s="142">
        <v>2018</v>
      </c>
      <c r="P35" s="184">
        <v>1.99</v>
      </c>
      <c r="Q35" s="134" t="s">
        <v>124</v>
      </c>
    </row>
    <row r="36" spans="1:18" ht="42.75" customHeight="1" x14ac:dyDescent="0.25">
      <c r="A36" s="11" t="s">
        <v>135</v>
      </c>
      <c r="B36" s="137"/>
      <c r="C36" s="131"/>
      <c r="D36" s="157"/>
      <c r="E36" s="102"/>
      <c r="F36" s="133"/>
      <c r="G36" s="102"/>
      <c r="H36" s="133"/>
      <c r="I36" s="102"/>
      <c r="J36" s="198"/>
      <c r="K36" s="102"/>
      <c r="L36" s="198"/>
      <c r="M36" s="102"/>
      <c r="N36" s="100"/>
      <c r="O36" s="143"/>
      <c r="P36" s="100"/>
      <c r="Q36" s="135"/>
    </row>
    <row r="37" spans="1:18" ht="27.75" customHeight="1" x14ac:dyDescent="0.25">
      <c r="A37" s="11" t="s">
        <v>136</v>
      </c>
      <c r="B37" s="136" t="str">
        <f>IF($P37&gt;$D37,"Asc","Desc")</f>
        <v>Asc</v>
      </c>
      <c r="C37" s="130">
        <v>2012</v>
      </c>
      <c r="D37" s="156">
        <v>0.69829378360202743</v>
      </c>
      <c r="E37" s="101">
        <v>2013</v>
      </c>
      <c r="F37" s="132">
        <v>1.034855094691896</v>
      </c>
      <c r="G37" s="101">
        <v>2014</v>
      </c>
      <c r="H37" s="132">
        <v>1</v>
      </c>
      <c r="I37" s="101">
        <v>2015</v>
      </c>
      <c r="J37" s="184">
        <v>0.95</v>
      </c>
      <c r="K37" s="101">
        <v>2016</v>
      </c>
      <c r="L37" s="99">
        <v>0.8</v>
      </c>
      <c r="M37" s="101">
        <v>2017</v>
      </c>
      <c r="N37" s="99">
        <v>0.85</v>
      </c>
      <c r="O37" s="142">
        <v>2018</v>
      </c>
      <c r="P37" s="184">
        <v>0.91</v>
      </c>
      <c r="Q37" s="134" t="s">
        <v>124</v>
      </c>
    </row>
    <row r="38" spans="1:18" ht="40.5" customHeight="1" x14ac:dyDescent="0.25">
      <c r="A38" s="11" t="s">
        <v>137</v>
      </c>
      <c r="B38" s="137"/>
      <c r="C38" s="131"/>
      <c r="D38" s="157"/>
      <c r="E38" s="102"/>
      <c r="F38" s="133"/>
      <c r="G38" s="102"/>
      <c r="H38" s="133"/>
      <c r="I38" s="102"/>
      <c r="J38" s="198"/>
      <c r="K38" s="102"/>
      <c r="L38" s="100"/>
      <c r="M38" s="102"/>
      <c r="N38" s="100"/>
      <c r="O38" s="143"/>
      <c r="P38" s="100"/>
      <c r="Q38" s="135"/>
    </row>
    <row r="39" spans="1:18" ht="38.25" customHeight="1" x14ac:dyDescent="0.25">
      <c r="A39" s="11" t="s">
        <v>138</v>
      </c>
      <c r="B39" s="136" t="str">
        <f>IF($P39&gt;$D39,"Asc","Desc")</f>
        <v>Asc</v>
      </c>
      <c r="C39" s="130">
        <v>2012</v>
      </c>
      <c r="D39" s="156">
        <v>2.101061006871642</v>
      </c>
      <c r="E39" s="101">
        <v>2013</v>
      </c>
      <c r="F39" s="132">
        <v>2.1215165636008519</v>
      </c>
      <c r="G39" s="101">
        <v>2014</v>
      </c>
      <c r="H39" s="132">
        <v>2.12</v>
      </c>
      <c r="I39" s="101">
        <v>2015</v>
      </c>
      <c r="J39" s="184">
        <v>2.13</v>
      </c>
      <c r="K39" s="101">
        <v>2016</v>
      </c>
      <c r="L39" s="184">
        <v>2.19</v>
      </c>
      <c r="M39" s="101">
        <v>2017</v>
      </c>
      <c r="N39" s="99">
        <v>2.3727601232957602</v>
      </c>
      <c r="O39" s="142">
        <v>2018</v>
      </c>
      <c r="P39" s="184">
        <v>2.46</v>
      </c>
      <c r="Q39" s="134" t="s">
        <v>124</v>
      </c>
    </row>
    <row r="40" spans="1:18" ht="39" customHeight="1" x14ac:dyDescent="0.25">
      <c r="A40" s="11" t="s">
        <v>139</v>
      </c>
      <c r="B40" s="137"/>
      <c r="C40" s="131"/>
      <c r="D40" s="157"/>
      <c r="E40" s="102"/>
      <c r="F40" s="133"/>
      <c r="G40" s="102"/>
      <c r="H40" s="133"/>
      <c r="I40" s="102"/>
      <c r="J40" s="198"/>
      <c r="K40" s="102"/>
      <c r="L40" s="187"/>
      <c r="M40" s="102"/>
      <c r="N40" s="100"/>
      <c r="O40" s="143"/>
      <c r="P40" s="100"/>
      <c r="Q40" s="135"/>
    </row>
    <row r="41" spans="1:18" ht="40.5" customHeight="1" x14ac:dyDescent="0.25">
      <c r="A41" s="11" t="s">
        <v>140</v>
      </c>
      <c r="B41" s="136" t="str">
        <f>IF($P41&gt;$D41,"Asc","Desc")</f>
        <v>Desc</v>
      </c>
      <c r="C41" s="130">
        <v>2012</v>
      </c>
      <c r="D41" s="156">
        <v>1.3489394226835996</v>
      </c>
      <c r="E41" s="101">
        <v>2013</v>
      </c>
      <c r="F41" s="132">
        <v>1.2102199337970956</v>
      </c>
      <c r="G41" s="101">
        <v>2014</v>
      </c>
      <c r="H41" s="132">
        <v>0.91</v>
      </c>
      <c r="I41" s="101">
        <v>2015</v>
      </c>
      <c r="J41" s="184">
        <v>0.97</v>
      </c>
      <c r="K41" s="101">
        <v>2016</v>
      </c>
      <c r="L41" s="184">
        <v>1.24</v>
      </c>
      <c r="M41" s="101">
        <v>2017</v>
      </c>
      <c r="N41" s="99">
        <v>1.4571392683396291</v>
      </c>
      <c r="O41" s="142">
        <v>2018</v>
      </c>
      <c r="P41" s="184">
        <v>1.33</v>
      </c>
      <c r="Q41" s="134" t="s">
        <v>124</v>
      </c>
    </row>
    <row r="42" spans="1:18" ht="39" customHeight="1" x14ac:dyDescent="0.25">
      <c r="A42" s="11" t="s">
        <v>129</v>
      </c>
      <c r="B42" s="137"/>
      <c r="C42" s="131"/>
      <c r="D42" s="157"/>
      <c r="E42" s="102"/>
      <c r="F42" s="133"/>
      <c r="G42" s="102"/>
      <c r="H42" s="133"/>
      <c r="I42" s="102"/>
      <c r="J42" s="198"/>
      <c r="K42" s="102"/>
      <c r="L42" s="187"/>
      <c r="M42" s="102"/>
      <c r="N42" s="100"/>
      <c r="O42" s="143"/>
      <c r="P42" s="100"/>
      <c r="Q42" s="135"/>
    </row>
    <row r="43" spans="1:18" ht="38.25" customHeight="1" x14ac:dyDescent="0.25">
      <c r="A43" s="11" t="s">
        <v>141</v>
      </c>
      <c r="B43" s="136" t="str">
        <f>IF($P43&gt;$D43,"Asc","Desc")</f>
        <v>Asc</v>
      </c>
      <c r="C43" s="130">
        <v>2012</v>
      </c>
      <c r="D43" s="156">
        <v>1.4427257024721174</v>
      </c>
      <c r="E43" s="101">
        <v>2013</v>
      </c>
      <c r="F43" s="132">
        <v>1.5536538810404146</v>
      </c>
      <c r="G43" s="101">
        <v>2014</v>
      </c>
      <c r="H43" s="132">
        <v>1.7470000000000001</v>
      </c>
      <c r="I43" s="101">
        <v>2015</v>
      </c>
      <c r="J43" s="184">
        <v>2.06</v>
      </c>
      <c r="K43" s="101">
        <v>2016</v>
      </c>
      <c r="L43" s="184">
        <v>2.14</v>
      </c>
      <c r="M43" s="101">
        <v>2017</v>
      </c>
      <c r="N43" s="184">
        <v>2.1800000000000002</v>
      </c>
      <c r="O43" s="142">
        <v>2018</v>
      </c>
      <c r="P43" s="184">
        <v>2.23</v>
      </c>
      <c r="Q43" s="134" t="s">
        <v>124</v>
      </c>
    </row>
    <row r="44" spans="1:18" ht="38.25" customHeight="1" x14ac:dyDescent="0.25">
      <c r="A44" s="11" t="s">
        <v>142</v>
      </c>
      <c r="B44" s="137"/>
      <c r="C44" s="131"/>
      <c r="D44" s="157"/>
      <c r="E44" s="102"/>
      <c r="F44" s="133"/>
      <c r="G44" s="102"/>
      <c r="H44" s="133"/>
      <c r="I44" s="102"/>
      <c r="J44" s="198"/>
      <c r="K44" s="102"/>
      <c r="L44" s="187"/>
      <c r="M44" s="102"/>
      <c r="N44" s="100"/>
      <c r="O44" s="143"/>
      <c r="P44" s="100"/>
      <c r="Q44" s="135"/>
    </row>
    <row r="45" spans="1:18" ht="36" x14ac:dyDescent="0.25">
      <c r="A45" s="11" t="s">
        <v>143</v>
      </c>
      <c r="B45" s="136" t="str">
        <f>IF($P45&gt;$D45,"Asc","Desc")</f>
        <v>Asc</v>
      </c>
      <c r="C45" s="130">
        <v>2012</v>
      </c>
      <c r="D45" s="156">
        <v>1.3856538440596218</v>
      </c>
      <c r="E45" s="101">
        <v>2013</v>
      </c>
      <c r="F45" s="132">
        <v>1.4784732834420256</v>
      </c>
      <c r="G45" s="101">
        <v>2014</v>
      </c>
      <c r="H45" s="132">
        <v>1.66</v>
      </c>
      <c r="I45" s="101">
        <v>2015</v>
      </c>
      <c r="J45" s="211">
        <v>1.48</v>
      </c>
      <c r="K45" s="101">
        <v>2016</v>
      </c>
      <c r="L45" s="184">
        <v>1.48</v>
      </c>
      <c r="M45" s="101">
        <v>2017</v>
      </c>
      <c r="N45" s="99">
        <v>1.5787724292465772</v>
      </c>
      <c r="O45" s="142">
        <v>2018</v>
      </c>
      <c r="P45" s="184">
        <v>1.58</v>
      </c>
      <c r="Q45" s="134" t="s">
        <v>124</v>
      </c>
    </row>
    <row r="46" spans="1:18" ht="39.75" customHeight="1" x14ac:dyDescent="0.25">
      <c r="A46" s="11" t="s">
        <v>144</v>
      </c>
      <c r="B46" s="137"/>
      <c r="C46" s="131"/>
      <c r="D46" s="157"/>
      <c r="E46" s="102"/>
      <c r="F46" s="133"/>
      <c r="G46" s="102"/>
      <c r="H46" s="133"/>
      <c r="I46" s="102"/>
      <c r="J46" s="212"/>
      <c r="K46" s="102"/>
      <c r="L46" s="187"/>
      <c r="M46" s="102"/>
      <c r="N46" s="100"/>
      <c r="O46" s="143"/>
      <c r="P46" s="100"/>
      <c r="Q46" s="135"/>
    </row>
    <row r="47" spans="1:18" ht="36" x14ac:dyDescent="0.25">
      <c r="A47" s="11" t="s">
        <v>145</v>
      </c>
      <c r="B47" s="136" t="str">
        <f>IF($P47&gt;$D47,"Asc","Desc")</f>
        <v>Asc</v>
      </c>
      <c r="C47" s="130">
        <v>2012</v>
      </c>
      <c r="D47" s="156">
        <v>0.57748707439856051</v>
      </c>
      <c r="E47" s="101">
        <v>2013</v>
      </c>
      <c r="F47" s="132">
        <v>0.69135500321890875</v>
      </c>
      <c r="G47" s="101">
        <v>2014</v>
      </c>
      <c r="H47" s="132">
        <v>0.7</v>
      </c>
      <c r="I47" s="101">
        <v>2015</v>
      </c>
      <c r="J47" s="99">
        <v>0.7</v>
      </c>
      <c r="K47" s="101">
        <v>2016</v>
      </c>
      <c r="L47" s="99">
        <v>0.69</v>
      </c>
      <c r="M47" s="101">
        <v>2017</v>
      </c>
      <c r="N47" s="184">
        <v>0.73</v>
      </c>
      <c r="O47" s="142">
        <v>2018</v>
      </c>
      <c r="P47" s="184">
        <v>0.78</v>
      </c>
      <c r="Q47" s="134" t="s">
        <v>124</v>
      </c>
    </row>
    <row r="48" spans="1:18" ht="48" x14ac:dyDescent="0.25">
      <c r="A48" s="11" t="s">
        <v>146</v>
      </c>
      <c r="B48" s="137"/>
      <c r="C48" s="131"/>
      <c r="D48" s="157"/>
      <c r="E48" s="102"/>
      <c r="F48" s="133"/>
      <c r="G48" s="102"/>
      <c r="H48" s="133"/>
      <c r="I48" s="102"/>
      <c r="J48" s="100"/>
      <c r="K48" s="102"/>
      <c r="L48" s="100"/>
      <c r="M48" s="102"/>
      <c r="N48" s="100"/>
      <c r="O48" s="143"/>
      <c r="P48" s="100"/>
      <c r="Q48" s="135"/>
    </row>
    <row r="49" spans="1:18" ht="36" x14ac:dyDescent="0.25">
      <c r="A49" s="11" t="s">
        <v>147</v>
      </c>
      <c r="B49" s="136" t="str">
        <f>IF($P49&gt;$D49,"Asc","Desc")</f>
        <v>Asc</v>
      </c>
      <c r="C49" s="130">
        <v>2012</v>
      </c>
      <c r="D49" s="156">
        <v>2.2400000000000002</v>
      </c>
      <c r="E49" s="101">
        <v>2013</v>
      </c>
      <c r="F49" s="132">
        <v>2.7</v>
      </c>
      <c r="G49" s="101">
        <v>2014</v>
      </c>
      <c r="H49" s="132">
        <v>2.78</v>
      </c>
      <c r="I49" s="101">
        <v>2015</v>
      </c>
      <c r="J49" s="184">
        <v>2.86</v>
      </c>
      <c r="K49" s="101">
        <v>2016</v>
      </c>
      <c r="L49" s="184">
        <v>2.96</v>
      </c>
      <c r="M49" s="101">
        <v>2017</v>
      </c>
      <c r="N49" s="99">
        <v>3.1981152512255271</v>
      </c>
      <c r="O49" s="142">
        <v>2018</v>
      </c>
      <c r="P49" s="184">
        <v>3.32</v>
      </c>
      <c r="Q49" s="134" t="s">
        <v>124</v>
      </c>
    </row>
    <row r="50" spans="1:18" ht="47.25" customHeight="1" x14ac:dyDescent="0.25">
      <c r="A50" s="11" t="s">
        <v>148</v>
      </c>
      <c r="B50" s="137"/>
      <c r="C50" s="131"/>
      <c r="D50" s="157"/>
      <c r="E50" s="102"/>
      <c r="F50" s="133"/>
      <c r="G50" s="102"/>
      <c r="H50" s="133"/>
      <c r="I50" s="102"/>
      <c r="J50" s="198"/>
      <c r="K50" s="102"/>
      <c r="L50" s="187"/>
      <c r="M50" s="102"/>
      <c r="N50" s="100"/>
      <c r="O50" s="143"/>
      <c r="P50" s="100"/>
      <c r="Q50" s="135"/>
    </row>
    <row r="51" spans="1:18" ht="36" x14ac:dyDescent="0.25">
      <c r="A51" s="11" t="s">
        <v>149</v>
      </c>
      <c r="B51" s="136" t="str">
        <f>IF($P51&gt;$D51,"Asc","Desc")</f>
        <v>Asc</v>
      </c>
      <c r="C51" s="130">
        <v>2012</v>
      </c>
      <c r="D51" s="156">
        <v>0.72946953811469339</v>
      </c>
      <c r="E51" s="101">
        <v>2013</v>
      </c>
      <c r="F51" s="132">
        <v>1.0810568354862591</v>
      </c>
      <c r="G51" s="101">
        <v>2014</v>
      </c>
      <c r="H51" s="132">
        <v>1.05</v>
      </c>
      <c r="I51" s="101">
        <v>2015</v>
      </c>
      <c r="J51" s="184">
        <v>0.99</v>
      </c>
      <c r="K51" s="101">
        <v>2016</v>
      </c>
      <c r="L51" s="184">
        <v>0.83</v>
      </c>
      <c r="M51" s="101">
        <v>2017</v>
      </c>
      <c r="N51" s="99">
        <v>0.88732115660903665</v>
      </c>
      <c r="O51" s="142">
        <v>2018</v>
      </c>
      <c r="P51" s="184">
        <v>0.95</v>
      </c>
      <c r="Q51" s="134" t="s">
        <v>124</v>
      </c>
    </row>
    <row r="52" spans="1:18" ht="36" x14ac:dyDescent="0.25">
      <c r="A52" s="11" t="s">
        <v>150</v>
      </c>
      <c r="B52" s="137"/>
      <c r="C52" s="131"/>
      <c r="D52" s="157"/>
      <c r="E52" s="102"/>
      <c r="F52" s="133"/>
      <c r="G52" s="102"/>
      <c r="H52" s="133"/>
      <c r="I52" s="102"/>
      <c r="J52" s="198"/>
      <c r="K52" s="102"/>
      <c r="L52" s="187"/>
      <c r="M52" s="102"/>
      <c r="N52" s="100"/>
      <c r="O52" s="143"/>
      <c r="P52" s="100"/>
      <c r="Q52" s="135"/>
    </row>
    <row r="53" spans="1:18" ht="24" customHeight="1" x14ac:dyDescent="0.25">
      <c r="A53" s="11" t="s">
        <v>151</v>
      </c>
      <c r="B53" s="136" t="str">
        <f>IF($H53&gt;$D53,"Asc","Desc")</f>
        <v>Asc</v>
      </c>
      <c r="C53" s="130">
        <v>2012</v>
      </c>
      <c r="D53" s="117">
        <v>74.7</v>
      </c>
      <c r="E53" s="101">
        <v>2014</v>
      </c>
      <c r="F53" s="184">
        <v>76.2</v>
      </c>
      <c r="G53" s="101">
        <v>2016</v>
      </c>
      <c r="H53" s="205">
        <v>77.081386679897207</v>
      </c>
      <c r="I53" s="117"/>
      <c r="J53" s="117"/>
      <c r="K53" s="117"/>
      <c r="L53" s="117"/>
      <c r="M53" s="117"/>
      <c r="N53" s="117"/>
      <c r="O53" s="117"/>
      <c r="P53" s="117"/>
      <c r="Q53" s="154" t="s">
        <v>449</v>
      </c>
    </row>
    <row r="54" spans="1:18" ht="48" x14ac:dyDescent="0.25">
      <c r="A54" s="11" t="s">
        <v>152</v>
      </c>
      <c r="B54" s="137"/>
      <c r="C54" s="131"/>
      <c r="D54" s="118"/>
      <c r="E54" s="102"/>
      <c r="F54" s="124"/>
      <c r="G54" s="102"/>
      <c r="H54" s="206"/>
      <c r="I54" s="118"/>
      <c r="J54" s="118"/>
      <c r="K54" s="118"/>
      <c r="L54" s="118"/>
      <c r="M54" s="118"/>
      <c r="N54" s="118"/>
      <c r="O54" s="118"/>
      <c r="P54" s="118"/>
      <c r="Q54" s="155"/>
      <c r="R54" s="38"/>
    </row>
    <row r="55" spans="1:18" ht="25.5" customHeight="1" x14ac:dyDescent="0.25">
      <c r="A55" s="11" t="s">
        <v>153</v>
      </c>
      <c r="B55" s="136" t="str">
        <f>IF($H55&gt;$D55,"Asc","Desc")</f>
        <v>Asc</v>
      </c>
      <c r="C55" s="130">
        <v>2012</v>
      </c>
      <c r="D55" s="156">
        <v>42.5</v>
      </c>
      <c r="E55" s="101">
        <v>2014</v>
      </c>
      <c r="F55" s="184">
        <v>44.4</v>
      </c>
      <c r="G55" s="101">
        <v>2016</v>
      </c>
      <c r="H55" s="136">
        <v>49.00226731452792</v>
      </c>
      <c r="I55" s="117"/>
      <c r="J55" s="117"/>
      <c r="K55" s="117"/>
      <c r="L55" s="117"/>
      <c r="M55" s="117"/>
      <c r="N55" s="117"/>
      <c r="O55" s="117"/>
      <c r="P55" s="117"/>
      <c r="Q55" s="154" t="s">
        <v>449</v>
      </c>
    </row>
    <row r="56" spans="1:18" ht="48" x14ac:dyDescent="0.25">
      <c r="A56" s="11" t="s">
        <v>154</v>
      </c>
      <c r="B56" s="137"/>
      <c r="C56" s="131"/>
      <c r="D56" s="157"/>
      <c r="E56" s="102"/>
      <c r="F56" s="124"/>
      <c r="G56" s="102"/>
      <c r="H56" s="137"/>
      <c r="I56" s="118"/>
      <c r="J56" s="118"/>
      <c r="K56" s="118"/>
      <c r="L56" s="118"/>
      <c r="M56" s="118"/>
      <c r="N56" s="118"/>
      <c r="O56" s="118"/>
      <c r="P56" s="118"/>
      <c r="Q56" s="155"/>
    </row>
    <row r="57" spans="1:18" s="26" customFormat="1" ht="24" x14ac:dyDescent="0.25">
      <c r="A57" s="11" t="s">
        <v>460</v>
      </c>
      <c r="B57" s="136" t="str">
        <f>IF($H57&gt;$D57,"Asc","Desc")</f>
        <v>Desc</v>
      </c>
      <c r="C57" s="130">
        <v>2012</v>
      </c>
      <c r="D57" s="156">
        <v>32.17087878475526</v>
      </c>
      <c r="E57" s="101">
        <v>2014</v>
      </c>
      <c r="F57" s="99">
        <v>31.829423970647792</v>
      </c>
      <c r="G57" s="101">
        <v>2016</v>
      </c>
      <c r="H57" s="136">
        <v>28.079119365369277</v>
      </c>
      <c r="I57" s="117"/>
      <c r="J57" s="117"/>
      <c r="K57" s="117"/>
      <c r="L57" s="117"/>
      <c r="M57" s="117"/>
      <c r="N57" s="117"/>
      <c r="O57" s="117"/>
      <c r="P57" s="117"/>
      <c r="Q57" s="154" t="s">
        <v>449</v>
      </c>
    </row>
    <row r="58" spans="1:18" s="26" customFormat="1" ht="50.25" customHeight="1" x14ac:dyDescent="0.25">
      <c r="A58" s="11" t="s">
        <v>461</v>
      </c>
      <c r="B58" s="137"/>
      <c r="C58" s="131"/>
      <c r="D58" s="157"/>
      <c r="E58" s="102"/>
      <c r="F58" s="100"/>
      <c r="G58" s="102"/>
      <c r="H58" s="137"/>
      <c r="I58" s="118"/>
      <c r="J58" s="118"/>
      <c r="K58" s="118"/>
      <c r="L58" s="118"/>
      <c r="M58" s="118"/>
      <c r="N58" s="118"/>
      <c r="O58" s="118"/>
      <c r="P58" s="118"/>
      <c r="Q58" s="155"/>
    </row>
    <row r="59" spans="1:18" s="26" customFormat="1" ht="31.5" customHeight="1" x14ac:dyDescent="0.25">
      <c r="A59" s="11" t="s">
        <v>462</v>
      </c>
      <c r="B59" s="136" t="str">
        <f>IF($H59&gt;$D59,"Asc","Desc")</f>
        <v>Desc</v>
      </c>
      <c r="C59" s="130">
        <v>2012</v>
      </c>
      <c r="D59" s="156">
        <v>33.480404992063896</v>
      </c>
      <c r="E59" s="101">
        <v>2014</v>
      </c>
      <c r="F59" s="99">
        <v>30.666360112860541</v>
      </c>
      <c r="G59" s="101">
        <v>2016</v>
      </c>
      <c r="H59" s="136">
        <v>29</v>
      </c>
      <c r="I59" s="136"/>
      <c r="J59" s="136"/>
      <c r="K59" s="136"/>
      <c r="L59" s="136"/>
      <c r="M59" s="136"/>
      <c r="N59" s="136"/>
      <c r="O59" s="136"/>
      <c r="P59" s="136"/>
      <c r="Q59" s="154" t="s">
        <v>449</v>
      </c>
    </row>
    <row r="60" spans="1:18" s="26" customFormat="1" ht="63.75" customHeight="1" x14ac:dyDescent="0.25">
      <c r="A60" s="11" t="s">
        <v>472</v>
      </c>
      <c r="B60" s="137"/>
      <c r="C60" s="131"/>
      <c r="D60" s="157"/>
      <c r="E60" s="102"/>
      <c r="F60" s="100"/>
      <c r="G60" s="102"/>
      <c r="H60" s="137"/>
      <c r="I60" s="137"/>
      <c r="J60" s="137"/>
      <c r="K60" s="137"/>
      <c r="L60" s="137"/>
      <c r="M60" s="137"/>
      <c r="N60" s="137"/>
      <c r="O60" s="137"/>
      <c r="P60" s="137"/>
      <c r="Q60" s="155"/>
    </row>
    <row r="61" spans="1:18" s="26" customFormat="1" ht="32.25" customHeight="1" x14ac:dyDescent="0.25">
      <c r="A61" s="11" t="s">
        <v>463</v>
      </c>
      <c r="B61" s="136" t="str">
        <f>IF($H61&gt;$D61,"Asc","Desc")</f>
        <v>Desc</v>
      </c>
      <c r="C61" s="130">
        <v>2012</v>
      </c>
      <c r="D61" s="156">
        <v>24.9</v>
      </c>
      <c r="E61" s="130">
        <v>2014</v>
      </c>
      <c r="F61" s="156">
        <v>20.7</v>
      </c>
      <c r="G61" s="101">
        <v>2016</v>
      </c>
      <c r="H61" s="156">
        <v>15</v>
      </c>
      <c r="I61" s="156"/>
      <c r="J61" s="156"/>
      <c r="K61" s="156"/>
      <c r="L61" s="156"/>
      <c r="M61" s="156"/>
      <c r="N61" s="156"/>
      <c r="O61" s="156"/>
      <c r="P61" s="156"/>
      <c r="Q61" s="154" t="s">
        <v>449</v>
      </c>
    </row>
    <row r="62" spans="1:18" s="26" customFormat="1" ht="42" customHeight="1" x14ac:dyDescent="0.25">
      <c r="A62" s="11" t="s">
        <v>477</v>
      </c>
      <c r="B62" s="137"/>
      <c r="C62" s="131"/>
      <c r="D62" s="190"/>
      <c r="E62" s="131"/>
      <c r="F62" s="190"/>
      <c r="G62" s="102"/>
      <c r="H62" s="190"/>
      <c r="I62" s="190"/>
      <c r="J62" s="190"/>
      <c r="K62" s="190"/>
      <c r="L62" s="190"/>
      <c r="M62" s="190"/>
      <c r="N62" s="190"/>
      <c r="O62" s="157"/>
      <c r="P62" s="157"/>
      <c r="Q62" s="155"/>
    </row>
    <row r="63" spans="1:18" s="26" customFormat="1" ht="28.5" customHeight="1" x14ac:dyDescent="0.25">
      <c r="A63" s="11" t="s">
        <v>464</v>
      </c>
      <c r="B63" s="136" t="str">
        <f>IF($H63&gt;$D63,"Asc","Desc")</f>
        <v>Desc</v>
      </c>
      <c r="C63" s="130">
        <v>2012</v>
      </c>
      <c r="D63" s="156">
        <v>83.3</v>
      </c>
      <c r="E63" s="101">
        <v>2014</v>
      </c>
      <c r="F63" s="99">
        <v>82.758407061768352</v>
      </c>
      <c r="G63" s="101">
        <v>2016</v>
      </c>
      <c r="H63" s="132">
        <v>81.099999999999994</v>
      </c>
      <c r="I63" s="156"/>
      <c r="J63" s="156"/>
      <c r="K63" s="156"/>
      <c r="L63" s="156"/>
      <c r="M63" s="156"/>
      <c r="N63" s="156"/>
      <c r="O63" s="156"/>
      <c r="P63" s="156"/>
      <c r="Q63" s="154" t="s">
        <v>449</v>
      </c>
    </row>
    <row r="64" spans="1:18" s="26" customFormat="1" ht="43.5" customHeight="1" x14ac:dyDescent="0.25">
      <c r="A64" s="11" t="s">
        <v>468</v>
      </c>
      <c r="B64" s="137"/>
      <c r="C64" s="131"/>
      <c r="D64" s="157"/>
      <c r="E64" s="102"/>
      <c r="F64" s="100"/>
      <c r="G64" s="102"/>
      <c r="H64" s="133"/>
      <c r="I64" s="190"/>
      <c r="J64" s="190"/>
      <c r="K64" s="190"/>
      <c r="L64" s="190"/>
      <c r="M64" s="190"/>
      <c r="N64" s="190"/>
      <c r="O64" s="157"/>
      <c r="P64" s="157"/>
      <c r="Q64" s="155"/>
    </row>
    <row r="65" spans="1:18" s="26" customFormat="1" ht="32.25" customHeight="1" x14ac:dyDescent="0.25">
      <c r="A65" s="11" t="s">
        <v>465</v>
      </c>
      <c r="B65" s="136" t="str">
        <f>IF($H65&gt;$D65,"Asc","Desc")</f>
        <v>Desc</v>
      </c>
      <c r="C65" s="130">
        <v>2012</v>
      </c>
      <c r="D65" s="156">
        <v>29.147557026798715</v>
      </c>
      <c r="E65" s="101">
        <v>2014</v>
      </c>
      <c r="F65" s="99">
        <v>26.9</v>
      </c>
      <c r="G65" s="101">
        <v>2016</v>
      </c>
      <c r="H65" s="99">
        <v>24.525519326696958</v>
      </c>
      <c r="I65" s="156"/>
      <c r="J65" s="156"/>
      <c r="K65" s="156"/>
      <c r="L65" s="156"/>
      <c r="M65" s="156"/>
      <c r="N65" s="156"/>
      <c r="O65" s="156"/>
      <c r="P65" s="156"/>
      <c r="Q65" s="154" t="s">
        <v>449</v>
      </c>
    </row>
    <row r="66" spans="1:18" s="26" customFormat="1" ht="58.5" customHeight="1" x14ac:dyDescent="0.25">
      <c r="A66" s="11" t="s">
        <v>469</v>
      </c>
      <c r="B66" s="137"/>
      <c r="C66" s="131"/>
      <c r="D66" s="157"/>
      <c r="E66" s="102"/>
      <c r="F66" s="100"/>
      <c r="G66" s="102"/>
      <c r="H66" s="100"/>
      <c r="I66" s="157"/>
      <c r="J66" s="157"/>
      <c r="K66" s="157"/>
      <c r="L66" s="157"/>
      <c r="M66" s="157"/>
      <c r="N66" s="157"/>
      <c r="O66" s="157"/>
      <c r="P66" s="157"/>
      <c r="Q66" s="155"/>
    </row>
    <row r="67" spans="1:18" s="26" customFormat="1" ht="32.25" customHeight="1" x14ac:dyDescent="0.25">
      <c r="A67" s="11" t="s">
        <v>466</v>
      </c>
      <c r="B67" s="136" t="str">
        <f>IF($H67&gt;$D67,"Asc","Desc")</f>
        <v>Desc</v>
      </c>
      <c r="C67" s="130">
        <v>2012</v>
      </c>
      <c r="D67" s="156">
        <v>56.842781423633113</v>
      </c>
      <c r="E67" s="101">
        <v>2014</v>
      </c>
      <c r="F67" s="99">
        <v>57.380908175270541</v>
      </c>
      <c r="G67" s="101">
        <v>2016</v>
      </c>
      <c r="H67" s="132">
        <v>52.304890755386154</v>
      </c>
      <c r="I67" s="156"/>
      <c r="J67" s="156"/>
      <c r="K67" s="156"/>
      <c r="L67" s="156"/>
      <c r="M67" s="156"/>
      <c r="N67" s="156"/>
      <c r="O67" s="156"/>
      <c r="P67" s="156"/>
      <c r="Q67" s="154" t="s">
        <v>449</v>
      </c>
    </row>
    <row r="68" spans="1:18" s="26" customFormat="1" ht="39.75" customHeight="1" x14ac:dyDescent="0.25">
      <c r="A68" s="11" t="s">
        <v>470</v>
      </c>
      <c r="B68" s="137"/>
      <c r="C68" s="131"/>
      <c r="D68" s="157"/>
      <c r="E68" s="102"/>
      <c r="F68" s="100"/>
      <c r="G68" s="102"/>
      <c r="H68" s="133"/>
      <c r="I68" s="190"/>
      <c r="J68" s="190"/>
      <c r="K68" s="190"/>
      <c r="L68" s="190"/>
      <c r="M68" s="190"/>
      <c r="N68" s="190"/>
      <c r="O68" s="157"/>
      <c r="P68" s="157"/>
      <c r="Q68" s="155"/>
    </row>
    <row r="69" spans="1:18" s="26" customFormat="1" ht="25.5" customHeight="1" x14ac:dyDescent="0.25">
      <c r="A69" s="11" t="s">
        <v>467</v>
      </c>
      <c r="B69" s="136" t="str">
        <f>IF($H69&gt;$D69,"Asc","Desc")</f>
        <v>Desc</v>
      </c>
      <c r="C69" s="130">
        <v>2012</v>
      </c>
      <c r="D69" s="156">
        <v>24.72989800161842</v>
      </c>
      <c r="E69" s="101">
        <v>2014</v>
      </c>
      <c r="F69" s="99">
        <v>27.523311396779071</v>
      </c>
      <c r="G69" s="101">
        <v>2016</v>
      </c>
      <c r="H69" s="132">
        <v>19.428399159026981</v>
      </c>
      <c r="I69" s="156"/>
      <c r="J69" s="156"/>
      <c r="K69" s="156"/>
      <c r="L69" s="156"/>
      <c r="M69" s="156"/>
      <c r="N69" s="156"/>
      <c r="O69" s="156"/>
      <c r="P69" s="156"/>
      <c r="Q69" s="154" t="s">
        <v>449</v>
      </c>
      <c r="R69" s="91"/>
    </row>
    <row r="70" spans="1:18" s="26" customFormat="1" ht="42.75" customHeight="1" x14ac:dyDescent="0.25">
      <c r="A70" s="11" t="s">
        <v>471</v>
      </c>
      <c r="B70" s="137"/>
      <c r="C70" s="131"/>
      <c r="D70" s="157"/>
      <c r="E70" s="102"/>
      <c r="F70" s="100"/>
      <c r="G70" s="102"/>
      <c r="H70" s="133"/>
      <c r="I70" s="190"/>
      <c r="J70" s="190"/>
      <c r="K70" s="190"/>
      <c r="L70" s="190"/>
      <c r="M70" s="190"/>
      <c r="N70" s="190"/>
      <c r="O70" s="157"/>
      <c r="P70" s="157"/>
      <c r="Q70" s="155"/>
      <c r="R70" s="91"/>
    </row>
    <row r="71" spans="1:18" ht="24" x14ac:dyDescent="0.25">
      <c r="A71" s="11" t="s">
        <v>155</v>
      </c>
      <c r="B71" s="136" t="str">
        <f>IF($N71&gt;$D71,"Asc","Desc")</f>
        <v>Asc</v>
      </c>
      <c r="C71" s="130">
        <v>2012</v>
      </c>
      <c r="D71" s="156">
        <v>1.0464</v>
      </c>
      <c r="E71" s="115" t="s">
        <v>156</v>
      </c>
      <c r="F71" s="132">
        <v>1.0602</v>
      </c>
      <c r="G71" s="115" t="s">
        <v>246</v>
      </c>
      <c r="H71" s="99">
        <v>1.1000000000000001</v>
      </c>
      <c r="I71" s="115" t="s">
        <v>431</v>
      </c>
      <c r="J71" s="193">
        <v>1.0868</v>
      </c>
      <c r="K71" s="115" t="s">
        <v>448</v>
      </c>
      <c r="L71" s="193">
        <v>1.073</v>
      </c>
      <c r="M71" s="115" t="s">
        <v>475</v>
      </c>
      <c r="N71" s="191">
        <v>1.099</v>
      </c>
      <c r="O71" s="185"/>
      <c r="P71" s="185"/>
      <c r="Q71" s="134" t="s">
        <v>124</v>
      </c>
      <c r="R71" s="91"/>
    </row>
    <row r="72" spans="1:18" ht="48" x14ac:dyDescent="0.25">
      <c r="A72" s="11" t="s">
        <v>157</v>
      </c>
      <c r="B72" s="137"/>
      <c r="C72" s="131"/>
      <c r="D72" s="157"/>
      <c r="E72" s="116"/>
      <c r="F72" s="133"/>
      <c r="G72" s="116"/>
      <c r="H72" s="100"/>
      <c r="I72" s="116"/>
      <c r="J72" s="194"/>
      <c r="K72" s="116"/>
      <c r="L72" s="194"/>
      <c r="M72" s="116"/>
      <c r="N72" s="192"/>
      <c r="O72" s="186"/>
      <c r="P72" s="186"/>
      <c r="Q72" s="135"/>
      <c r="R72" s="91"/>
    </row>
    <row r="73" spans="1:18" ht="32.25" customHeight="1" x14ac:dyDescent="0.25">
      <c r="A73" s="42" t="s">
        <v>158</v>
      </c>
      <c r="B73" s="123" t="str">
        <f>IF($N73&gt;$D73,"Asc","Desc")</f>
        <v>Asc</v>
      </c>
      <c r="C73" s="140" t="s">
        <v>407</v>
      </c>
      <c r="D73" s="176">
        <v>21.375859963906844</v>
      </c>
      <c r="E73" s="140" t="s">
        <v>406</v>
      </c>
      <c r="F73" s="176">
        <v>23.245302019989918</v>
      </c>
      <c r="G73" s="140" t="s">
        <v>405</v>
      </c>
      <c r="H73" s="176">
        <v>23.327474680692522</v>
      </c>
      <c r="I73" s="115" t="s">
        <v>404</v>
      </c>
      <c r="J73" s="117">
        <v>23.494735939045739</v>
      </c>
      <c r="K73" s="115" t="s">
        <v>445</v>
      </c>
      <c r="L73" s="195">
        <v>26.358699999999999</v>
      </c>
      <c r="M73" s="115" t="s">
        <v>450</v>
      </c>
      <c r="N73" s="176">
        <v>24.932379282667682</v>
      </c>
      <c r="O73" s="176"/>
      <c r="P73" s="176"/>
      <c r="Q73" s="115" t="s">
        <v>408</v>
      </c>
      <c r="R73" s="91"/>
    </row>
    <row r="74" spans="1:18" ht="63.75" customHeight="1" x14ac:dyDescent="0.25">
      <c r="A74" s="42" t="s">
        <v>159</v>
      </c>
      <c r="B74" s="124"/>
      <c r="C74" s="141"/>
      <c r="D74" s="177"/>
      <c r="E74" s="141"/>
      <c r="F74" s="177"/>
      <c r="G74" s="141"/>
      <c r="H74" s="177"/>
      <c r="I74" s="116"/>
      <c r="J74" s="118"/>
      <c r="K74" s="116"/>
      <c r="L74" s="196"/>
      <c r="M74" s="116"/>
      <c r="N74" s="177"/>
      <c r="O74" s="177"/>
      <c r="P74" s="177"/>
      <c r="Q74" s="116"/>
      <c r="R74" s="91"/>
    </row>
    <row r="75" spans="1:18" ht="36" x14ac:dyDescent="0.25">
      <c r="A75" s="11" t="s">
        <v>160</v>
      </c>
      <c r="B75" s="123" t="str">
        <f>IF($N75&gt;$D75,"Asc","Desc")</f>
        <v>Asc</v>
      </c>
      <c r="C75" s="140" t="s">
        <v>407</v>
      </c>
      <c r="D75" s="176">
        <v>33.187548118635291</v>
      </c>
      <c r="E75" s="140" t="s">
        <v>406</v>
      </c>
      <c r="F75" s="176">
        <v>36.692560718439609</v>
      </c>
      <c r="G75" s="140" t="s">
        <v>405</v>
      </c>
      <c r="H75" s="176">
        <v>37.797201156892974</v>
      </c>
      <c r="I75" s="115" t="s">
        <v>404</v>
      </c>
      <c r="J75" s="117">
        <v>37.327621105573442</v>
      </c>
      <c r="K75" s="115" t="s">
        <v>445</v>
      </c>
      <c r="L75" s="197">
        <v>37.26</v>
      </c>
      <c r="M75" s="115" t="s">
        <v>450</v>
      </c>
      <c r="N75" s="176">
        <v>38.64727591976191</v>
      </c>
      <c r="O75" s="176"/>
      <c r="P75" s="176"/>
      <c r="Q75" s="115" t="s">
        <v>409</v>
      </c>
      <c r="R75" s="91"/>
    </row>
    <row r="76" spans="1:18" ht="64.5" customHeight="1" x14ac:dyDescent="0.25">
      <c r="A76" s="42" t="s">
        <v>161</v>
      </c>
      <c r="B76" s="124"/>
      <c r="C76" s="141"/>
      <c r="D76" s="177"/>
      <c r="E76" s="141"/>
      <c r="F76" s="177"/>
      <c r="G76" s="141"/>
      <c r="H76" s="177"/>
      <c r="I76" s="116"/>
      <c r="J76" s="118"/>
      <c r="K76" s="116"/>
      <c r="L76" s="141"/>
      <c r="M76" s="116"/>
      <c r="N76" s="177"/>
      <c r="O76" s="177"/>
      <c r="P76" s="177"/>
      <c r="Q76" s="116"/>
      <c r="R76" s="91"/>
    </row>
    <row r="77" spans="1:18" ht="36.75" customHeight="1" x14ac:dyDescent="0.25">
      <c r="A77" s="42" t="s">
        <v>162</v>
      </c>
      <c r="B77" s="123" t="str">
        <f>IF($N77&gt;$D77,"Asc","Desc")</f>
        <v>Desc</v>
      </c>
      <c r="C77" s="140" t="s">
        <v>407</v>
      </c>
      <c r="D77" s="176">
        <v>11.71</v>
      </c>
      <c r="E77" s="140" t="s">
        <v>406</v>
      </c>
      <c r="F77" s="176">
        <v>10.3</v>
      </c>
      <c r="G77" s="140" t="s">
        <v>405</v>
      </c>
      <c r="H77" s="140">
        <v>10.27</v>
      </c>
      <c r="I77" s="115" t="s">
        <v>404</v>
      </c>
      <c r="J77" s="117">
        <v>10.84</v>
      </c>
      <c r="K77" s="115" t="s">
        <v>445</v>
      </c>
      <c r="L77" s="197">
        <v>10.53</v>
      </c>
      <c r="M77" s="115" t="s">
        <v>450</v>
      </c>
      <c r="N77" s="176">
        <v>10.760625597772481</v>
      </c>
      <c r="O77" s="176"/>
      <c r="P77" s="176"/>
      <c r="Q77" s="115" t="s">
        <v>411</v>
      </c>
      <c r="R77" s="91"/>
    </row>
    <row r="78" spans="1:18" ht="71.25" customHeight="1" x14ac:dyDescent="0.25">
      <c r="A78" s="42" t="s">
        <v>163</v>
      </c>
      <c r="B78" s="124"/>
      <c r="C78" s="141"/>
      <c r="D78" s="177"/>
      <c r="E78" s="141"/>
      <c r="F78" s="177"/>
      <c r="G78" s="141"/>
      <c r="H78" s="141"/>
      <c r="I78" s="116"/>
      <c r="J78" s="118"/>
      <c r="K78" s="116"/>
      <c r="L78" s="141"/>
      <c r="M78" s="116"/>
      <c r="N78" s="177"/>
      <c r="O78" s="177"/>
      <c r="P78" s="177"/>
      <c r="Q78" s="116"/>
      <c r="R78" s="91"/>
    </row>
    <row r="79" spans="1:18" ht="36.75" customHeight="1" x14ac:dyDescent="0.25">
      <c r="A79" s="11" t="s">
        <v>164</v>
      </c>
      <c r="B79" s="136" t="str">
        <f>IF($L79&gt;$D79,"Asc","Desc")</f>
        <v>Asc</v>
      </c>
      <c r="C79" s="115">
        <v>2012</v>
      </c>
      <c r="D79" s="109">
        <v>5274373.2723599998</v>
      </c>
      <c r="E79" s="115">
        <v>2013</v>
      </c>
      <c r="F79" s="213">
        <v>3575596.7259200001</v>
      </c>
      <c r="G79" s="182">
        <v>2014</v>
      </c>
      <c r="H79" s="215">
        <v>6173530.2066799998</v>
      </c>
      <c r="I79" s="182">
        <v>2015</v>
      </c>
      <c r="J79" s="109">
        <v>7147339</v>
      </c>
      <c r="K79" s="182">
        <v>2016</v>
      </c>
      <c r="L79" s="109">
        <v>10881358.484378301</v>
      </c>
      <c r="M79" s="182"/>
      <c r="N79" s="182"/>
      <c r="O79" s="182"/>
      <c r="P79" s="182"/>
      <c r="Q79" s="134" t="s">
        <v>10</v>
      </c>
      <c r="R79" s="92"/>
    </row>
    <row r="80" spans="1:18" ht="65.25" customHeight="1" x14ac:dyDescent="0.25">
      <c r="A80" s="11" t="s">
        <v>165</v>
      </c>
      <c r="B80" s="137"/>
      <c r="C80" s="116"/>
      <c r="D80" s="110"/>
      <c r="E80" s="116"/>
      <c r="F80" s="214"/>
      <c r="G80" s="183"/>
      <c r="H80" s="216"/>
      <c r="I80" s="183"/>
      <c r="J80" s="110"/>
      <c r="K80" s="183"/>
      <c r="L80" s="110"/>
      <c r="M80" s="183"/>
      <c r="N80" s="183"/>
      <c r="O80" s="183"/>
      <c r="P80" s="183"/>
      <c r="Q80" s="135"/>
      <c r="R80" s="32"/>
    </row>
    <row r="81" spans="1:20" ht="36" x14ac:dyDescent="0.25">
      <c r="A81" s="42" t="s">
        <v>166</v>
      </c>
      <c r="B81" s="123" t="str">
        <f>IF($N81&gt;$D81,"Asc","Desc")</f>
        <v>Asc</v>
      </c>
      <c r="C81" s="140" t="s">
        <v>407</v>
      </c>
      <c r="D81" s="176">
        <v>97.608113957921404</v>
      </c>
      <c r="E81" s="140" t="s">
        <v>406</v>
      </c>
      <c r="F81" s="176">
        <v>97.608113957921404</v>
      </c>
      <c r="G81" s="140" t="s">
        <v>405</v>
      </c>
      <c r="H81" s="176">
        <v>96.262414006333103</v>
      </c>
      <c r="I81" s="140" t="s">
        <v>404</v>
      </c>
      <c r="J81" s="176">
        <v>97.832779439615294</v>
      </c>
      <c r="K81" s="115" t="s">
        <v>445</v>
      </c>
      <c r="L81" s="176">
        <v>98.45</v>
      </c>
      <c r="M81" s="115" t="s">
        <v>450</v>
      </c>
      <c r="N81" s="195">
        <v>97.63</v>
      </c>
      <c r="O81" s="176"/>
      <c r="P81" s="176"/>
      <c r="Q81" s="134" t="s">
        <v>167</v>
      </c>
      <c r="R81" s="26"/>
      <c r="S81" s="28"/>
      <c r="T81" s="29"/>
    </row>
    <row r="82" spans="1:20" ht="71.25" customHeight="1" x14ac:dyDescent="0.25">
      <c r="A82" s="42" t="s">
        <v>451</v>
      </c>
      <c r="B82" s="124"/>
      <c r="C82" s="141"/>
      <c r="D82" s="177"/>
      <c r="E82" s="141"/>
      <c r="F82" s="177"/>
      <c r="G82" s="141"/>
      <c r="H82" s="177"/>
      <c r="I82" s="141"/>
      <c r="J82" s="177"/>
      <c r="K82" s="116"/>
      <c r="L82" s="177"/>
      <c r="M82" s="116"/>
      <c r="N82" s="196"/>
      <c r="O82" s="177"/>
      <c r="P82" s="177"/>
      <c r="Q82" s="135"/>
    </row>
    <row r="83" spans="1:20" ht="48.75" customHeight="1" x14ac:dyDescent="0.25">
      <c r="A83" s="42" t="s">
        <v>168</v>
      </c>
      <c r="B83" s="123" t="str">
        <f>IF($N83&gt;$D83,"Asc","Desc")</f>
        <v>Desc</v>
      </c>
      <c r="C83" s="140" t="s">
        <v>407</v>
      </c>
      <c r="D83" s="176">
        <v>1.6239560734438201</v>
      </c>
      <c r="E83" s="140" t="s">
        <v>406</v>
      </c>
      <c r="F83" s="176">
        <v>1.34605459731088</v>
      </c>
      <c r="G83" s="140" t="s">
        <v>405</v>
      </c>
      <c r="H83" s="176">
        <v>2.2326190077648498</v>
      </c>
      <c r="I83" s="140" t="s">
        <v>404</v>
      </c>
      <c r="J83" s="176">
        <v>1.1481217797013199</v>
      </c>
      <c r="K83" s="115" t="s">
        <v>445</v>
      </c>
      <c r="L83" s="140">
        <v>0.68</v>
      </c>
      <c r="M83" s="115" t="s">
        <v>450</v>
      </c>
      <c r="N83" s="176">
        <v>1.5552012059137019</v>
      </c>
      <c r="O83" s="176"/>
      <c r="P83" s="176"/>
      <c r="Q83" s="134" t="s">
        <v>167</v>
      </c>
    </row>
    <row r="84" spans="1:20" ht="85.5" customHeight="1" x14ac:dyDescent="0.25">
      <c r="A84" s="42" t="s">
        <v>452</v>
      </c>
      <c r="B84" s="124"/>
      <c r="C84" s="141"/>
      <c r="D84" s="177"/>
      <c r="E84" s="141"/>
      <c r="F84" s="177"/>
      <c r="G84" s="141"/>
      <c r="H84" s="177"/>
      <c r="I84" s="141"/>
      <c r="J84" s="177"/>
      <c r="K84" s="116"/>
      <c r="L84" s="141"/>
      <c r="M84" s="116"/>
      <c r="N84" s="177"/>
      <c r="O84" s="177"/>
      <c r="P84" s="177"/>
      <c r="Q84" s="135"/>
    </row>
    <row r="85" spans="1:20" ht="50.25" customHeight="1" x14ac:dyDescent="0.25">
      <c r="A85" s="42" t="s">
        <v>169</v>
      </c>
      <c r="B85" s="123" t="str">
        <f>IF($N85&gt;$D85,"Asc","Desc")</f>
        <v>Asc</v>
      </c>
      <c r="C85" s="140" t="s">
        <v>407</v>
      </c>
      <c r="D85" s="176">
        <v>0.39554658842649698</v>
      </c>
      <c r="E85" s="140" t="s">
        <v>406</v>
      </c>
      <c r="F85" s="176">
        <v>0.71479016705147402</v>
      </c>
      <c r="G85" s="140" t="s">
        <v>405</v>
      </c>
      <c r="H85" s="176">
        <v>1.2833512940723999</v>
      </c>
      <c r="I85" s="140" t="s">
        <v>404</v>
      </c>
      <c r="J85" s="176">
        <v>0.595447472021567</v>
      </c>
      <c r="K85" s="115" t="s">
        <v>445</v>
      </c>
      <c r="L85" s="176">
        <v>0.62</v>
      </c>
      <c r="M85" s="115" t="s">
        <v>450</v>
      </c>
      <c r="N85" s="176">
        <v>0.54699210587742308</v>
      </c>
      <c r="O85" s="176"/>
      <c r="P85" s="176"/>
      <c r="Q85" s="134" t="s">
        <v>167</v>
      </c>
    </row>
    <row r="86" spans="1:20" ht="87" customHeight="1" x14ac:dyDescent="0.25">
      <c r="A86" s="42" t="s">
        <v>454</v>
      </c>
      <c r="B86" s="124"/>
      <c r="C86" s="141"/>
      <c r="D86" s="177"/>
      <c r="E86" s="141"/>
      <c r="F86" s="177"/>
      <c r="G86" s="141"/>
      <c r="H86" s="177"/>
      <c r="I86" s="141"/>
      <c r="J86" s="177"/>
      <c r="K86" s="116"/>
      <c r="L86" s="177"/>
      <c r="M86" s="116"/>
      <c r="N86" s="177"/>
      <c r="O86" s="177"/>
      <c r="P86" s="177"/>
      <c r="Q86" s="135"/>
    </row>
    <row r="87" spans="1:20" ht="36" x14ac:dyDescent="0.25">
      <c r="A87" s="42" t="s">
        <v>170</v>
      </c>
      <c r="B87" s="123" t="str">
        <f>IF($N87&gt;$D87,"Asc","Desc")</f>
        <v>Desc</v>
      </c>
      <c r="C87" s="140" t="s">
        <v>407</v>
      </c>
      <c r="D87" s="176">
        <v>0.33099338519529198</v>
      </c>
      <c r="E87" s="140" t="s">
        <v>406</v>
      </c>
      <c r="F87" s="176">
        <v>0.31169360315089001</v>
      </c>
      <c r="G87" s="140" t="s">
        <v>405</v>
      </c>
      <c r="H87" s="176">
        <v>0.126993261610269</v>
      </c>
      <c r="I87" s="140" t="s">
        <v>404</v>
      </c>
      <c r="J87" s="176">
        <v>0.40761137203366699</v>
      </c>
      <c r="K87" s="115" t="s">
        <v>445</v>
      </c>
      <c r="L87" s="176">
        <v>0.24</v>
      </c>
      <c r="M87" s="115" t="s">
        <v>450</v>
      </c>
      <c r="N87" s="176">
        <v>0.21992176184891768</v>
      </c>
      <c r="O87" s="176"/>
      <c r="P87" s="176"/>
      <c r="Q87" s="134" t="s">
        <v>167</v>
      </c>
    </row>
    <row r="88" spans="1:20" ht="72" x14ac:dyDescent="0.25">
      <c r="A88" s="42" t="s">
        <v>453</v>
      </c>
      <c r="B88" s="124"/>
      <c r="C88" s="141"/>
      <c r="D88" s="177"/>
      <c r="E88" s="141"/>
      <c r="F88" s="177"/>
      <c r="G88" s="141"/>
      <c r="H88" s="177"/>
      <c r="I88" s="141"/>
      <c r="J88" s="177"/>
      <c r="K88" s="116"/>
      <c r="L88" s="177"/>
      <c r="M88" s="116"/>
      <c r="N88" s="177"/>
      <c r="O88" s="177"/>
      <c r="P88" s="177"/>
      <c r="Q88" s="135"/>
    </row>
    <row r="89" spans="1:20" ht="50.25" customHeight="1" x14ac:dyDescent="0.25">
      <c r="A89" s="42" t="s">
        <v>171</v>
      </c>
      <c r="B89" s="123" t="str">
        <f>IF($N89&gt;$D89,"Asc","Desc")</f>
        <v>Asc</v>
      </c>
      <c r="C89" s="140" t="s">
        <v>407</v>
      </c>
      <c r="D89" s="176">
        <v>58.082284104321602</v>
      </c>
      <c r="E89" s="140" t="s">
        <v>406</v>
      </c>
      <c r="F89" s="176">
        <v>59.189121185184199</v>
      </c>
      <c r="G89" s="140" t="s">
        <v>405</v>
      </c>
      <c r="H89" s="176">
        <v>59.649720341823503</v>
      </c>
      <c r="I89" s="140" t="s">
        <v>404</v>
      </c>
      <c r="J89" s="176">
        <v>61.889039458783401</v>
      </c>
      <c r="K89" s="115" t="s">
        <v>445</v>
      </c>
      <c r="L89" s="176">
        <v>66.86</v>
      </c>
      <c r="M89" s="115" t="s">
        <v>450</v>
      </c>
      <c r="N89" s="195">
        <v>63.99</v>
      </c>
      <c r="O89" s="176"/>
      <c r="P89" s="176"/>
      <c r="Q89" s="134" t="s">
        <v>167</v>
      </c>
    </row>
    <row r="90" spans="1:20" ht="84.75" customHeight="1" x14ac:dyDescent="0.25">
      <c r="A90" s="42" t="s">
        <v>455</v>
      </c>
      <c r="B90" s="124"/>
      <c r="C90" s="141"/>
      <c r="D90" s="177"/>
      <c r="E90" s="141"/>
      <c r="F90" s="177"/>
      <c r="G90" s="141"/>
      <c r="H90" s="177"/>
      <c r="I90" s="141"/>
      <c r="J90" s="177"/>
      <c r="K90" s="116"/>
      <c r="L90" s="177"/>
      <c r="M90" s="116"/>
      <c r="N90" s="196"/>
      <c r="O90" s="177"/>
      <c r="P90" s="177"/>
      <c r="Q90" s="135"/>
    </row>
    <row r="91" spans="1:20" ht="56.25" customHeight="1" x14ac:dyDescent="0.25">
      <c r="A91" s="41" t="s">
        <v>172</v>
      </c>
      <c r="B91" s="123" t="str">
        <f>IF($N91&gt;$D91,"Asc","Desc")</f>
        <v>Desc</v>
      </c>
      <c r="C91" s="140" t="s">
        <v>407</v>
      </c>
      <c r="D91" s="176">
        <v>18.255064916566901</v>
      </c>
      <c r="E91" s="140" t="s">
        <v>406</v>
      </c>
      <c r="F91" s="176">
        <v>17.437342251003599</v>
      </c>
      <c r="G91" s="140" t="s">
        <v>405</v>
      </c>
      <c r="H91" s="176">
        <v>19.267820473092598</v>
      </c>
      <c r="I91" s="140" t="s">
        <v>404</v>
      </c>
      <c r="J91" s="176">
        <v>17.252584573795399</v>
      </c>
      <c r="K91" s="115" t="s">
        <v>445</v>
      </c>
      <c r="L91" s="176">
        <v>15.3</v>
      </c>
      <c r="M91" s="115" t="s">
        <v>450</v>
      </c>
      <c r="N91" s="176">
        <v>17.092602030037519</v>
      </c>
      <c r="O91" s="176"/>
      <c r="P91" s="176"/>
      <c r="Q91" s="134" t="s">
        <v>167</v>
      </c>
    </row>
    <row r="92" spans="1:20" ht="99.75" customHeight="1" x14ac:dyDescent="0.25">
      <c r="A92" s="41" t="s">
        <v>456</v>
      </c>
      <c r="B92" s="124"/>
      <c r="C92" s="141"/>
      <c r="D92" s="177"/>
      <c r="E92" s="141"/>
      <c r="F92" s="177"/>
      <c r="G92" s="141"/>
      <c r="H92" s="177"/>
      <c r="I92" s="141"/>
      <c r="J92" s="177"/>
      <c r="K92" s="116"/>
      <c r="L92" s="177"/>
      <c r="M92" s="116"/>
      <c r="N92" s="177"/>
      <c r="O92" s="177"/>
      <c r="P92" s="177"/>
      <c r="Q92" s="135"/>
    </row>
    <row r="93" spans="1:20" ht="59.25" customHeight="1" x14ac:dyDescent="0.25">
      <c r="A93" s="41" t="s">
        <v>173</v>
      </c>
      <c r="B93" s="123" t="str">
        <f>IF($N93&gt;$D93,"Asc","Desc")</f>
        <v>Desc</v>
      </c>
      <c r="C93" s="140" t="s">
        <v>407</v>
      </c>
      <c r="D93" s="176">
        <v>15.0274317983048</v>
      </c>
      <c r="E93" s="140" t="s">
        <v>406</v>
      </c>
      <c r="F93" s="176">
        <v>15.632680672934701</v>
      </c>
      <c r="G93" s="140" t="s">
        <v>405</v>
      </c>
      <c r="H93" s="176">
        <v>12.9694359044781</v>
      </c>
      <c r="I93" s="140" t="s">
        <v>404</v>
      </c>
      <c r="J93" s="176">
        <v>14.4575221839322</v>
      </c>
      <c r="K93" s="115" t="s">
        <v>445</v>
      </c>
      <c r="L93" s="176">
        <v>11.34</v>
      </c>
      <c r="M93" s="115" t="s">
        <v>450</v>
      </c>
      <c r="N93" s="176">
        <v>13.721335916797953</v>
      </c>
      <c r="O93" s="176"/>
      <c r="P93" s="176"/>
      <c r="Q93" s="134" t="s">
        <v>167</v>
      </c>
    </row>
    <row r="94" spans="1:20" ht="98.25" customHeight="1" x14ac:dyDescent="0.25">
      <c r="A94" s="41" t="s">
        <v>457</v>
      </c>
      <c r="B94" s="124"/>
      <c r="C94" s="141"/>
      <c r="D94" s="177"/>
      <c r="E94" s="141"/>
      <c r="F94" s="177"/>
      <c r="G94" s="141"/>
      <c r="H94" s="177"/>
      <c r="I94" s="141"/>
      <c r="J94" s="177"/>
      <c r="K94" s="116"/>
      <c r="L94" s="177"/>
      <c r="M94" s="116"/>
      <c r="N94" s="177"/>
      <c r="O94" s="177"/>
      <c r="P94" s="177"/>
      <c r="Q94" s="135"/>
    </row>
    <row r="95" spans="1:20" ht="62.25" customHeight="1" x14ac:dyDescent="0.25">
      <c r="A95" s="41" t="s">
        <v>174</v>
      </c>
      <c r="B95" s="123" t="str">
        <f>IF($N95&gt;$D95,"Asc","Desc")</f>
        <v>Desc</v>
      </c>
      <c r="C95" s="140" t="s">
        <v>407</v>
      </c>
      <c r="D95" s="176">
        <v>8.1120304741788498</v>
      </c>
      <c r="E95" s="140" t="s">
        <v>406</v>
      </c>
      <c r="F95" s="176">
        <v>6.8766591124178396</v>
      </c>
      <c r="G95" s="140" t="s">
        <v>405</v>
      </c>
      <c r="H95" s="176">
        <v>7.7736932496271098</v>
      </c>
      <c r="I95" s="140" t="s">
        <v>404</v>
      </c>
      <c r="J95" s="176">
        <v>6.12608788681628</v>
      </c>
      <c r="K95" s="115" t="s">
        <v>445</v>
      </c>
      <c r="L95" s="176">
        <v>5.74</v>
      </c>
      <c r="M95" s="115" t="s">
        <v>450</v>
      </c>
      <c r="N95" s="195">
        <v>4.55</v>
      </c>
      <c r="O95" s="176"/>
      <c r="P95" s="176"/>
      <c r="Q95" s="134" t="s">
        <v>167</v>
      </c>
    </row>
    <row r="96" spans="1:20" ht="91.5" customHeight="1" x14ac:dyDescent="0.25">
      <c r="A96" s="41" t="s">
        <v>458</v>
      </c>
      <c r="B96" s="124"/>
      <c r="C96" s="141"/>
      <c r="D96" s="177"/>
      <c r="E96" s="141"/>
      <c r="F96" s="177"/>
      <c r="G96" s="141"/>
      <c r="H96" s="177"/>
      <c r="I96" s="141"/>
      <c r="J96" s="177"/>
      <c r="K96" s="116"/>
      <c r="L96" s="177"/>
      <c r="M96" s="116"/>
      <c r="N96" s="196"/>
      <c r="O96" s="177"/>
      <c r="P96" s="177"/>
      <c r="Q96" s="135"/>
    </row>
    <row r="97" spans="1:17" ht="45.75" customHeight="1" x14ac:dyDescent="0.25">
      <c r="A97" s="41" t="s">
        <v>393</v>
      </c>
      <c r="B97" s="140" t="str">
        <f>IF($N97&gt;$D97,"Asc","Desc")</f>
        <v>Asc</v>
      </c>
      <c r="C97" s="140" t="s">
        <v>407</v>
      </c>
      <c r="D97" s="176">
        <v>31.04315452037007</v>
      </c>
      <c r="E97" s="140" t="s">
        <v>406</v>
      </c>
      <c r="F97" s="176">
        <v>33.703153915323938</v>
      </c>
      <c r="G97" s="140" t="s">
        <v>405</v>
      </c>
      <c r="H97" s="176">
        <v>33.550892315821748</v>
      </c>
      <c r="I97" s="140" t="s">
        <v>404</v>
      </c>
      <c r="J97" s="176">
        <v>33.659480805681483</v>
      </c>
      <c r="K97" s="115" t="s">
        <v>445</v>
      </c>
      <c r="L97" s="197">
        <v>38.68</v>
      </c>
      <c r="M97" s="115" t="s">
        <v>450</v>
      </c>
      <c r="N97" s="117">
        <v>36.11717969407934</v>
      </c>
      <c r="O97" s="117"/>
      <c r="P97" s="117"/>
      <c r="Q97" s="134" t="s">
        <v>167</v>
      </c>
    </row>
    <row r="98" spans="1:17" ht="106.5" customHeight="1" x14ac:dyDescent="0.25">
      <c r="A98" s="41" t="s">
        <v>175</v>
      </c>
      <c r="B98" s="141"/>
      <c r="C98" s="141"/>
      <c r="D98" s="177"/>
      <c r="E98" s="141"/>
      <c r="F98" s="177"/>
      <c r="G98" s="141"/>
      <c r="H98" s="177"/>
      <c r="I98" s="141"/>
      <c r="J98" s="177"/>
      <c r="K98" s="116"/>
      <c r="L98" s="141"/>
      <c r="M98" s="116"/>
      <c r="N98" s="118"/>
      <c r="O98" s="118"/>
      <c r="P98" s="118"/>
      <c r="Q98" s="135"/>
    </row>
    <row r="99" spans="1:17" ht="36" x14ac:dyDescent="0.25">
      <c r="A99" s="42" t="s">
        <v>176</v>
      </c>
      <c r="B99" s="140" t="str">
        <f>IF($N99&gt;$D99,"Asc","Desc")</f>
        <v>Asc</v>
      </c>
      <c r="C99" s="140" t="s">
        <v>407</v>
      </c>
      <c r="D99" s="176">
        <v>23.791389384840123</v>
      </c>
      <c r="E99" s="140" t="s">
        <v>406</v>
      </c>
      <c r="F99" s="176">
        <v>24.751308654750904</v>
      </c>
      <c r="G99" s="140" t="s">
        <v>405</v>
      </c>
      <c r="H99" s="176">
        <v>25.485171388111873</v>
      </c>
      <c r="I99" s="140" t="s">
        <v>404</v>
      </c>
      <c r="J99" s="176">
        <v>26.952689134881673</v>
      </c>
      <c r="K99" s="115" t="s">
        <v>445</v>
      </c>
      <c r="L99" s="197">
        <v>25.23</v>
      </c>
      <c r="M99" s="115" t="s">
        <v>450</v>
      </c>
      <c r="N99" s="195">
        <v>26.5</v>
      </c>
      <c r="O99" s="117"/>
      <c r="P99" s="117"/>
      <c r="Q99" s="134" t="s">
        <v>167</v>
      </c>
    </row>
    <row r="100" spans="1:17" ht="73.5" customHeight="1" x14ac:dyDescent="0.25">
      <c r="A100" s="41" t="s">
        <v>177</v>
      </c>
      <c r="B100" s="141"/>
      <c r="C100" s="141"/>
      <c r="D100" s="177"/>
      <c r="E100" s="141"/>
      <c r="F100" s="177"/>
      <c r="G100" s="141"/>
      <c r="H100" s="177"/>
      <c r="I100" s="141"/>
      <c r="J100" s="177"/>
      <c r="K100" s="116"/>
      <c r="L100" s="141"/>
      <c r="M100" s="116"/>
      <c r="N100" s="196"/>
      <c r="O100" s="118"/>
      <c r="P100" s="118"/>
      <c r="Q100" s="135"/>
    </row>
    <row r="101" spans="1:17" ht="40.5" customHeight="1" x14ac:dyDescent="0.25">
      <c r="A101" s="41" t="s">
        <v>178</v>
      </c>
      <c r="B101" s="140" t="str">
        <f>IF($N101&gt;$D101,"Asc","Desc")</f>
        <v>Desc</v>
      </c>
      <c r="C101" s="140" t="s">
        <v>407</v>
      </c>
      <c r="D101" s="176">
        <v>11.316649082941082</v>
      </c>
      <c r="E101" s="140" t="s">
        <v>406</v>
      </c>
      <c r="F101" s="176">
        <v>11.024881652545645</v>
      </c>
      <c r="G101" s="140" t="s">
        <v>405</v>
      </c>
      <c r="H101" s="176">
        <v>12.380133574842777</v>
      </c>
      <c r="I101" s="140" t="s">
        <v>404</v>
      </c>
      <c r="J101" s="176">
        <v>11.156699311798093</v>
      </c>
      <c r="K101" s="115" t="s">
        <v>445</v>
      </c>
      <c r="L101" s="197">
        <v>9.98</v>
      </c>
      <c r="M101" s="115" t="s">
        <v>450</v>
      </c>
      <c r="N101" s="117">
        <v>11.210380133901037</v>
      </c>
      <c r="O101" s="117"/>
      <c r="P101" s="117"/>
      <c r="Q101" s="134" t="s">
        <v>167</v>
      </c>
    </row>
    <row r="102" spans="1:17" ht="72.75" customHeight="1" x14ac:dyDescent="0.25">
      <c r="A102" s="41" t="s">
        <v>179</v>
      </c>
      <c r="B102" s="141"/>
      <c r="C102" s="141"/>
      <c r="D102" s="177"/>
      <c r="E102" s="141"/>
      <c r="F102" s="177"/>
      <c r="G102" s="141"/>
      <c r="H102" s="177"/>
      <c r="I102" s="141"/>
      <c r="J102" s="177"/>
      <c r="K102" s="116"/>
      <c r="L102" s="141"/>
      <c r="M102" s="116"/>
      <c r="N102" s="118"/>
      <c r="O102" s="118"/>
      <c r="P102" s="118"/>
      <c r="Q102" s="135"/>
    </row>
    <row r="103" spans="1:17" ht="43.5" customHeight="1" x14ac:dyDescent="0.25">
      <c r="A103" s="41" t="s">
        <v>180</v>
      </c>
      <c r="B103" s="140" t="str">
        <f>IF($N103&gt;$D103,"Asc","Desc")</f>
        <v>Desc</v>
      </c>
      <c r="C103" s="140" t="s">
        <v>407</v>
      </c>
      <c r="D103" s="176">
        <v>8.9526862522317803</v>
      </c>
      <c r="E103" s="140" t="s">
        <v>406</v>
      </c>
      <c r="F103" s="176">
        <v>9.6445612329415891</v>
      </c>
      <c r="G103" s="140" t="s">
        <v>405</v>
      </c>
      <c r="H103" s="176">
        <v>8.21554556843952</v>
      </c>
      <c r="I103" s="140" t="s">
        <v>404</v>
      </c>
      <c r="J103" s="176">
        <v>9.1491979914262966</v>
      </c>
      <c r="K103" s="115" t="s">
        <v>445</v>
      </c>
      <c r="L103" s="197">
        <v>7.41</v>
      </c>
      <c r="M103" s="115" t="s">
        <v>450</v>
      </c>
      <c r="N103" s="117">
        <v>8.7100824158365722</v>
      </c>
      <c r="O103" s="117"/>
      <c r="P103" s="117"/>
      <c r="Q103" s="134" t="s">
        <v>167</v>
      </c>
    </row>
    <row r="104" spans="1:17" ht="72" customHeight="1" x14ac:dyDescent="0.25">
      <c r="A104" s="41" t="s">
        <v>181</v>
      </c>
      <c r="B104" s="141"/>
      <c r="C104" s="141"/>
      <c r="D104" s="177"/>
      <c r="E104" s="141"/>
      <c r="F104" s="177"/>
      <c r="G104" s="141"/>
      <c r="H104" s="177"/>
      <c r="I104" s="141"/>
      <c r="J104" s="177"/>
      <c r="K104" s="116"/>
      <c r="L104" s="177"/>
      <c r="M104" s="116"/>
      <c r="N104" s="118"/>
      <c r="O104" s="118"/>
      <c r="P104" s="118"/>
      <c r="Q104" s="135"/>
    </row>
    <row r="105" spans="1:17" ht="41.25" customHeight="1" x14ac:dyDescent="0.25">
      <c r="A105" s="41" t="s">
        <v>182</v>
      </c>
      <c r="B105" s="140" t="str">
        <f>IF($N105&gt;$D105,"Asc","Desc")</f>
        <v>Desc</v>
      </c>
      <c r="C105" s="140" t="s">
        <v>407</v>
      </c>
      <c r="D105" s="176">
        <v>4.8744623437753614</v>
      </c>
      <c r="E105" s="140" t="s">
        <v>406</v>
      </c>
      <c r="F105" s="176">
        <v>4.2828843188840597</v>
      </c>
      <c r="G105" s="140" t="s">
        <v>405</v>
      </c>
      <c r="H105" s="176">
        <v>4.670017941366476</v>
      </c>
      <c r="I105" s="140" t="s">
        <v>404</v>
      </c>
      <c r="J105" s="176">
        <v>9.1491979914262966</v>
      </c>
      <c r="K105" s="115" t="s">
        <v>445</v>
      </c>
      <c r="L105" s="197">
        <v>3.72</v>
      </c>
      <c r="M105" s="115" t="s">
        <v>450</v>
      </c>
      <c r="N105" s="117">
        <v>2.9</v>
      </c>
      <c r="O105" s="117"/>
      <c r="P105" s="117"/>
      <c r="Q105" s="134" t="s">
        <v>167</v>
      </c>
    </row>
    <row r="106" spans="1:17" ht="77.25" customHeight="1" x14ac:dyDescent="0.25">
      <c r="A106" s="41" t="s">
        <v>183</v>
      </c>
      <c r="B106" s="141"/>
      <c r="C106" s="141"/>
      <c r="D106" s="177"/>
      <c r="E106" s="141"/>
      <c r="F106" s="177"/>
      <c r="G106" s="141"/>
      <c r="H106" s="177"/>
      <c r="I106" s="141"/>
      <c r="J106" s="177"/>
      <c r="K106" s="116"/>
      <c r="L106" s="177"/>
      <c r="M106" s="116"/>
      <c r="N106" s="118"/>
      <c r="O106" s="118"/>
      <c r="P106" s="118"/>
      <c r="Q106" s="135"/>
    </row>
    <row r="107" spans="1:17" ht="24" customHeight="1" x14ac:dyDescent="0.25">
      <c r="A107" s="41" t="s">
        <v>184</v>
      </c>
      <c r="B107" s="140" t="str">
        <f>IF($N107&gt;$D107,"Asc","Desc")</f>
        <v>Desc</v>
      </c>
      <c r="C107" s="140" t="s">
        <v>407</v>
      </c>
      <c r="D107" s="176">
        <v>19.699521181626359</v>
      </c>
      <c r="E107" s="140" t="s">
        <v>406</v>
      </c>
      <c r="F107" s="176">
        <v>15.989215725137646</v>
      </c>
      <c r="G107" s="140" t="s">
        <v>405</v>
      </c>
      <c r="H107" s="176">
        <v>15.459808600363983</v>
      </c>
      <c r="I107" s="140" t="s">
        <v>404</v>
      </c>
      <c r="J107" s="176">
        <v>9.1491979914262966</v>
      </c>
      <c r="K107" s="115" t="s">
        <v>445</v>
      </c>
      <c r="L107" s="197">
        <v>14.48</v>
      </c>
      <c r="M107" s="115" t="s">
        <v>450</v>
      </c>
      <c r="N107" s="117">
        <v>14.147509020990858</v>
      </c>
      <c r="O107" s="117"/>
      <c r="P107" s="117"/>
      <c r="Q107" s="134" t="s">
        <v>167</v>
      </c>
    </row>
    <row r="108" spans="1:17" ht="65.25" customHeight="1" x14ac:dyDescent="0.25">
      <c r="A108" s="41" t="s">
        <v>185</v>
      </c>
      <c r="B108" s="141"/>
      <c r="C108" s="141"/>
      <c r="D108" s="177"/>
      <c r="E108" s="141"/>
      <c r="F108" s="177"/>
      <c r="G108" s="141"/>
      <c r="H108" s="177"/>
      <c r="I108" s="141"/>
      <c r="J108" s="177"/>
      <c r="K108" s="116"/>
      <c r="L108" s="177"/>
      <c r="M108" s="116"/>
      <c r="N108" s="118"/>
      <c r="O108" s="118"/>
      <c r="P108" s="118"/>
      <c r="Q108" s="135"/>
    </row>
    <row r="109" spans="1:17" ht="24" x14ac:dyDescent="0.25">
      <c r="A109" s="9" t="s">
        <v>186</v>
      </c>
      <c r="B109" s="115" t="str">
        <f>IF($P109&gt;$D109,"Asc","Desc")</f>
        <v>Asc</v>
      </c>
      <c r="C109" s="115">
        <v>2012</v>
      </c>
      <c r="D109" s="207">
        <v>1467.3424027153903</v>
      </c>
      <c r="E109" s="115">
        <v>2013</v>
      </c>
      <c r="F109" s="207">
        <v>1540.0133056883974</v>
      </c>
      <c r="G109" s="115">
        <v>2014</v>
      </c>
      <c r="H109" s="207">
        <v>1596.39</v>
      </c>
      <c r="I109" s="115">
        <v>2015</v>
      </c>
      <c r="J109" s="180">
        <v>1658.58</v>
      </c>
      <c r="K109" s="115">
        <v>2016</v>
      </c>
      <c r="L109" s="180">
        <v>1711.41</v>
      </c>
      <c r="M109" s="115">
        <v>2017</v>
      </c>
      <c r="N109" s="180">
        <v>1835.9347479214994</v>
      </c>
      <c r="O109" s="115">
        <v>2018</v>
      </c>
      <c r="P109" s="180">
        <v>1908.1</v>
      </c>
      <c r="Q109" s="115" t="s">
        <v>124</v>
      </c>
    </row>
    <row r="110" spans="1:17" ht="54.75" customHeight="1" x14ac:dyDescent="0.25">
      <c r="A110" s="9" t="s">
        <v>187</v>
      </c>
      <c r="B110" s="116"/>
      <c r="C110" s="116"/>
      <c r="D110" s="208"/>
      <c r="E110" s="116"/>
      <c r="F110" s="208"/>
      <c r="G110" s="116"/>
      <c r="H110" s="208"/>
      <c r="I110" s="116"/>
      <c r="J110" s="181"/>
      <c r="K110" s="116"/>
      <c r="L110" s="181"/>
      <c r="M110" s="116"/>
      <c r="N110" s="181"/>
      <c r="O110" s="116"/>
      <c r="P110" s="181"/>
      <c r="Q110" s="116"/>
    </row>
    <row r="111" spans="1:17" ht="27" customHeight="1" x14ac:dyDescent="0.25">
      <c r="A111" s="9" t="s">
        <v>188</v>
      </c>
      <c r="B111" s="115" t="str">
        <f>IF($P111&gt;$D111,"Asc","Desc")</f>
        <v>Asc</v>
      </c>
      <c r="C111" s="115">
        <v>2012</v>
      </c>
      <c r="D111" s="207">
        <v>2296.9225730839999</v>
      </c>
      <c r="E111" s="115">
        <v>2013</v>
      </c>
      <c r="F111" s="207">
        <v>2404.0397259714396</v>
      </c>
      <c r="G111" s="115">
        <v>2014</v>
      </c>
      <c r="H111" s="207">
        <v>2518.65</v>
      </c>
      <c r="I111" s="115">
        <v>2015</v>
      </c>
      <c r="J111" s="180">
        <v>2594.83</v>
      </c>
      <c r="K111" s="115">
        <v>2016</v>
      </c>
      <c r="L111" s="180">
        <v>2653.84</v>
      </c>
      <c r="M111" s="115">
        <v>2017</v>
      </c>
      <c r="N111" s="180">
        <v>2834.2864020508273</v>
      </c>
      <c r="O111" s="115">
        <v>2018</v>
      </c>
      <c r="P111" s="180">
        <v>2958.4</v>
      </c>
      <c r="Q111" s="115" t="s">
        <v>124</v>
      </c>
    </row>
    <row r="112" spans="1:17" ht="48" customHeight="1" x14ac:dyDescent="0.25">
      <c r="A112" s="9" t="s">
        <v>189</v>
      </c>
      <c r="B112" s="116"/>
      <c r="C112" s="116"/>
      <c r="D112" s="208"/>
      <c r="E112" s="116"/>
      <c r="F112" s="208"/>
      <c r="G112" s="116"/>
      <c r="H112" s="208"/>
      <c r="I112" s="116"/>
      <c r="J112" s="181"/>
      <c r="K112" s="116"/>
      <c r="L112" s="181"/>
      <c r="M112" s="116"/>
      <c r="N112" s="181"/>
      <c r="O112" s="116"/>
      <c r="P112" s="181"/>
      <c r="Q112" s="116"/>
    </row>
    <row r="113" spans="1:20" ht="36" x14ac:dyDescent="0.25">
      <c r="A113" s="9" t="s">
        <v>190</v>
      </c>
      <c r="B113" s="115" t="str">
        <f>IF($P113&gt;$D113,"Asc","Desc")</f>
        <v>Asc</v>
      </c>
      <c r="C113" s="115">
        <v>2012</v>
      </c>
      <c r="D113" s="207">
        <v>684.45109884057501</v>
      </c>
      <c r="E113" s="115">
        <v>2013</v>
      </c>
      <c r="F113" s="207">
        <v>707.72292336414807</v>
      </c>
      <c r="G113" s="182">
        <v>2014</v>
      </c>
      <c r="H113" s="207">
        <v>742.79</v>
      </c>
      <c r="I113" s="115">
        <v>2015</v>
      </c>
      <c r="J113" s="180">
        <v>759.8</v>
      </c>
      <c r="K113" s="115">
        <v>2016</v>
      </c>
      <c r="L113" s="180">
        <v>773.44</v>
      </c>
      <c r="M113" s="115">
        <v>2017</v>
      </c>
      <c r="N113" s="180">
        <v>821.78290608145574</v>
      </c>
      <c r="O113" s="115">
        <v>2018</v>
      </c>
      <c r="P113" s="180">
        <v>864.6</v>
      </c>
      <c r="Q113" s="134" t="s">
        <v>124</v>
      </c>
    </row>
    <row r="114" spans="1:20" ht="48" x14ac:dyDescent="0.25">
      <c r="A114" s="9" t="s">
        <v>191</v>
      </c>
      <c r="B114" s="116"/>
      <c r="C114" s="116"/>
      <c r="D114" s="208"/>
      <c r="E114" s="116"/>
      <c r="F114" s="208"/>
      <c r="G114" s="183"/>
      <c r="H114" s="208"/>
      <c r="I114" s="116"/>
      <c r="J114" s="181"/>
      <c r="K114" s="116"/>
      <c r="L114" s="181"/>
      <c r="M114" s="116"/>
      <c r="N114" s="181"/>
      <c r="O114" s="116"/>
      <c r="P114" s="181"/>
      <c r="Q114" s="135"/>
    </row>
    <row r="115" spans="1:20" ht="27.75" customHeight="1" x14ac:dyDescent="0.25">
      <c r="A115" s="9" t="s">
        <v>192</v>
      </c>
      <c r="B115" s="115" t="str">
        <f>IF($P115&gt;$D115,"Asc","Desc")</f>
        <v>Asc</v>
      </c>
      <c r="C115" s="115">
        <v>2012</v>
      </c>
      <c r="D115" s="207">
        <v>1195.4736497345571</v>
      </c>
      <c r="E115" s="115">
        <v>2013</v>
      </c>
      <c r="F115" s="207">
        <v>1231.1535979406035</v>
      </c>
      <c r="G115" s="182">
        <v>2014</v>
      </c>
      <c r="H115" s="207">
        <v>1293.49</v>
      </c>
      <c r="I115" s="115">
        <v>2015</v>
      </c>
      <c r="J115" s="180">
        <v>1313.78</v>
      </c>
      <c r="K115" s="115">
        <v>2016</v>
      </c>
      <c r="L115" s="180">
        <v>1331.23</v>
      </c>
      <c r="M115" s="115">
        <v>2017</v>
      </c>
      <c r="N115" s="180">
        <v>1412.0322713545893</v>
      </c>
      <c r="O115" s="115">
        <v>2018</v>
      </c>
      <c r="P115" s="180">
        <v>1481.4</v>
      </c>
      <c r="Q115" s="134" t="s">
        <v>124</v>
      </c>
    </row>
    <row r="116" spans="1:20" ht="65.25" customHeight="1" x14ac:dyDescent="0.25">
      <c r="A116" s="9" t="s">
        <v>193</v>
      </c>
      <c r="B116" s="116"/>
      <c r="C116" s="116"/>
      <c r="D116" s="208"/>
      <c r="E116" s="116"/>
      <c r="F116" s="208"/>
      <c r="G116" s="183"/>
      <c r="H116" s="208"/>
      <c r="I116" s="116"/>
      <c r="J116" s="181"/>
      <c r="K116" s="116"/>
      <c r="L116" s="181"/>
      <c r="M116" s="116"/>
      <c r="N116" s="181"/>
      <c r="O116" s="116"/>
      <c r="P116" s="181"/>
      <c r="Q116" s="135"/>
    </row>
    <row r="117" spans="1:20" ht="40.5" customHeight="1" x14ac:dyDescent="0.25">
      <c r="A117" s="9" t="s">
        <v>194</v>
      </c>
      <c r="B117" s="115" t="str">
        <f>IF($P117&gt;$D117,"Asc","Desc")</f>
        <v>Asc</v>
      </c>
      <c r="C117" s="115">
        <v>2012</v>
      </c>
      <c r="D117" s="207">
        <v>782.89130387481532</v>
      </c>
      <c r="E117" s="115">
        <v>2013</v>
      </c>
      <c r="F117" s="207">
        <v>832.29038232424921</v>
      </c>
      <c r="G117" s="182">
        <v>2014</v>
      </c>
      <c r="H117" s="207">
        <v>853.6</v>
      </c>
      <c r="I117" s="115">
        <v>2015</v>
      </c>
      <c r="J117" s="180">
        <v>898.78</v>
      </c>
      <c r="K117" s="115">
        <v>2016</v>
      </c>
      <c r="L117" s="180">
        <v>937.96</v>
      </c>
      <c r="M117" s="115">
        <v>2017</v>
      </c>
      <c r="N117" s="180">
        <v>1014.1518418400436</v>
      </c>
      <c r="O117" s="115">
        <v>2018</v>
      </c>
      <c r="P117" s="180">
        <v>1043.5999999999999</v>
      </c>
      <c r="Q117" s="134" t="s">
        <v>124</v>
      </c>
    </row>
    <row r="118" spans="1:20" ht="52.5" customHeight="1" x14ac:dyDescent="0.25">
      <c r="A118" s="9" t="s">
        <v>195</v>
      </c>
      <c r="B118" s="116"/>
      <c r="C118" s="116"/>
      <c r="D118" s="208"/>
      <c r="E118" s="116"/>
      <c r="F118" s="208"/>
      <c r="G118" s="183"/>
      <c r="H118" s="208"/>
      <c r="I118" s="116"/>
      <c r="J118" s="181"/>
      <c r="K118" s="116"/>
      <c r="L118" s="181"/>
      <c r="M118" s="116"/>
      <c r="N118" s="181"/>
      <c r="O118" s="116"/>
      <c r="P118" s="181"/>
      <c r="Q118" s="135"/>
      <c r="R118" s="32"/>
      <c r="S118" s="38"/>
    </row>
    <row r="119" spans="1:20" ht="28.5" customHeight="1" x14ac:dyDescent="0.25">
      <c r="A119" s="9" t="s">
        <v>196</v>
      </c>
      <c r="B119" s="115" t="str">
        <f>IF($P119&gt;$D119,"Asc","Desc")</f>
        <v>Asc</v>
      </c>
      <c r="C119" s="115">
        <v>2012</v>
      </c>
      <c r="D119" s="207">
        <v>1101.4489233494426</v>
      </c>
      <c r="E119" s="115">
        <v>2013</v>
      </c>
      <c r="F119" s="207">
        <v>1172.8861280308361</v>
      </c>
      <c r="G119" s="182">
        <v>2014</v>
      </c>
      <c r="H119" s="207">
        <v>1225.1600000000001</v>
      </c>
      <c r="I119" s="115">
        <v>2015</v>
      </c>
      <c r="J119" s="180">
        <v>1281.05</v>
      </c>
      <c r="K119" s="115">
        <v>2016</v>
      </c>
      <c r="L119" s="180">
        <v>1322.61</v>
      </c>
      <c r="M119" s="115">
        <v>2017</v>
      </c>
      <c r="N119" s="180">
        <v>1422.254130696238</v>
      </c>
      <c r="O119" s="115">
        <v>2018</v>
      </c>
      <c r="P119" s="180">
        <v>1476.9</v>
      </c>
      <c r="Q119" s="134" t="s">
        <v>124</v>
      </c>
      <c r="S119" s="38"/>
    </row>
    <row r="120" spans="1:20" ht="60" customHeight="1" x14ac:dyDescent="0.25">
      <c r="A120" s="9" t="s">
        <v>195</v>
      </c>
      <c r="B120" s="116"/>
      <c r="C120" s="116"/>
      <c r="D120" s="208"/>
      <c r="E120" s="116"/>
      <c r="F120" s="208"/>
      <c r="G120" s="183"/>
      <c r="H120" s="208"/>
      <c r="I120" s="116"/>
      <c r="J120" s="181"/>
      <c r="K120" s="116"/>
      <c r="L120" s="181"/>
      <c r="M120" s="116"/>
      <c r="N120" s="181"/>
      <c r="O120" s="116"/>
      <c r="P120" s="181"/>
      <c r="Q120" s="135"/>
      <c r="R120" s="32"/>
    </row>
    <row r="121" spans="1:20" ht="41.25" customHeight="1" x14ac:dyDescent="0.25">
      <c r="A121" s="9" t="s">
        <v>394</v>
      </c>
      <c r="B121" s="115" t="str">
        <f>IF($N121&gt;$D121,"Asc","Desc")</f>
        <v>Desc</v>
      </c>
      <c r="C121" s="140" t="s">
        <v>407</v>
      </c>
      <c r="D121" s="117">
        <v>13.283657060386201</v>
      </c>
      <c r="E121" s="140" t="s">
        <v>406</v>
      </c>
      <c r="F121" s="117">
        <v>11.0127830474196</v>
      </c>
      <c r="G121" s="140" t="s">
        <v>405</v>
      </c>
      <c r="H121" s="117">
        <v>10.6794098921838</v>
      </c>
      <c r="I121" s="140" t="s">
        <v>404</v>
      </c>
      <c r="J121" s="176">
        <v>9.8975266320173994</v>
      </c>
      <c r="K121" s="115" t="s">
        <v>445</v>
      </c>
      <c r="L121" s="176">
        <v>10.34</v>
      </c>
      <c r="M121" s="115" t="s">
        <v>450</v>
      </c>
      <c r="N121" s="117">
        <v>7.093605031521351</v>
      </c>
      <c r="O121" s="115"/>
      <c r="P121" s="117"/>
      <c r="Q121" s="134" t="s">
        <v>167</v>
      </c>
    </row>
    <row r="122" spans="1:20" ht="64.5" customHeight="1" x14ac:dyDescent="0.25">
      <c r="A122" s="41" t="s">
        <v>397</v>
      </c>
      <c r="B122" s="116"/>
      <c r="C122" s="141"/>
      <c r="D122" s="118"/>
      <c r="E122" s="141"/>
      <c r="F122" s="118"/>
      <c r="G122" s="141"/>
      <c r="H122" s="118"/>
      <c r="I122" s="141"/>
      <c r="J122" s="177"/>
      <c r="K122" s="116"/>
      <c r="L122" s="177"/>
      <c r="M122" s="116"/>
      <c r="N122" s="118"/>
      <c r="O122" s="116"/>
      <c r="P122" s="118"/>
      <c r="Q122" s="135"/>
      <c r="R122" s="22"/>
      <c r="S122" s="39"/>
      <c r="T122" s="22"/>
    </row>
    <row r="123" spans="1:20" ht="24" customHeight="1" x14ac:dyDescent="0.25">
      <c r="A123" s="41" t="s">
        <v>395</v>
      </c>
      <c r="B123" s="115" t="str">
        <f>IF($N123&gt;$D123,"Asc","Desc")</f>
        <v>Desc</v>
      </c>
      <c r="C123" s="140" t="s">
        <v>407</v>
      </c>
      <c r="D123" s="117">
        <v>38.5610742243462</v>
      </c>
      <c r="E123" s="140" t="s">
        <v>406</v>
      </c>
      <c r="F123" s="117">
        <v>35.598191657701001</v>
      </c>
      <c r="G123" s="140" t="s">
        <v>405</v>
      </c>
      <c r="H123" s="117">
        <v>33.515766246573499</v>
      </c>
      <c r="I123" s="140" t="s">
        <v>404</v>
      </c>
      <c r="J123" s="176">
        <v>32.822440930369702</v>
      </c>
      <c r="K123" s="115" t="s">
        <v>445</v>
      </c>
      <c r="L123" s="176">
        <v>31.92</v>
      </c>
      <c r="M123" s="115" t="s">
        <v>450</v>
      </c>
      <c r="N123" s="117">
        <v>29.443283870584036</v>
      </c>
      <c r="O123" s="115"/>
      <c r="P123" s="117"/>
      <c r="Q123" s="134" t="s">
        <v>167</v>
      </c>
      <c r="R123" s="26"/>
      <c r="S123" s="39"/>
      <c r="T123" s="22"/>
    </row>
    <row r="124" spans="1:20" ht="54.75" customHeight="1" x14ac:dyDescent="0.25">
      <c r="A124" s="41" t="s">
        <v>396</v>
      </c>
      <c r="B124" s="116"/>
      <c r="C124" s="141"/>
      <c r="D124" s="118"/>
      <c r="E124" s="141"/>
      <c r="F124" s="118"/>
      <c r="G124" s="141"/>
      <c r="H124" s="118"/>
      <c r="I124" s="141"/>
      <c r="J124" s="177"/>
      <c r="K124" s="116"/>
      <c r="L124" s="177"/>
      <c r="M124" s="116"/>
      <c r="N124" s="118"/>
      <c r="O124" s="116"/>
      <c r="P124" s="118"/>
      <c r="Q124" s="135"/>
      <c r="R124" s="22"/>
      <c r="S124" s="39"/>
      <c r="T124" s="22"/>
    </row>
    <row r="125" spans="1:20" ht="32.25" customHeight="1" x14ac:dyDescent="0.25">
      <c r="A125" s="41" t="s">
        <v>197</v>
      </c>
      <c r="B125" s="115" t="str">
        <f>IF($N125&gt;$D125,"Asc","Desc")</f>
        <v>Asc</v>
      </c>
      <c r="C125" s="140" t="s">
        <v>407</v>
      </c>
      <c r="D125" s="117">
        <v>2.11857908412534</v>
      </c>
      <c r="E125" s="140" t="s">
        <v>406</v>
      </c>
      <c r="F125" s="117">
        <v>2.5404270288132502</v>
      </c>
      <c r="G125" s="140" t="s">
        <v>405</v>
      </c>
      <c r="H125" s="117">
        <v>2.8068608336411001</v>
      </c>
      <c r="I125" s="140" t="s">
        <v>404</v>
      </c>
      <c r="J125" s="176">
        <v>2.7272422152349698</v>
      </c>
      <c r="K125" s="115" t="s">
        <v>445</v>
      </c>
      <c r="L125" s="176">
        <v>5.37</v>
      </c>
      <c r="M125" s="115" t="s">
        <v>450</v>
      </c>
      <c r="N125" s="176">
        <v>3.9625397819168366</v>
      </c>
      <c r="O125" s="85"/>
      <c r="P125" s="85"/>
      <c r="Q125" s="134" t="s">
        <v>167</v>
      </c>
      <c r="R125" s="26"/>
    </row>
    <row r="126" spans="1:20" ht="42" customHeight="1" x14ac:dyDescent="0.25">
      <c r="A126" s="9" t="s">
        <v>197</v>
      </c>
      <c r="B126" s="116"/>
      <c r="C126" s="141"/>
      <c r="D126" s="118"/>
      <c r="E126" s="141"/>
      <c r="F126" s="118"/>
      <c r="G126" s="141"/>
      <c r="H126" s="118"/>
      <c r="I126" s="141"/>
      <c r="J126" s="177"/>
      <c r="K126" s="116"/>
      <c r="L126" s="177"/>
      <c r="M126" s="116"/>
      <c r="N126" s="177"/>
      <c r="O126" s="86"/>
      <c r="P126" s="86"/>
      <c r="Q126" s="135"/>
    </row>
    <row r="127" spans="1:20" ht="45.75" customHeight="1" x14ac:dyDescent="0.25">
      <c r="A127" s="9" t="s">
        <v>198</v>
      </c>
      <c r="B127" s="115" t="str">
        <f>IF($J127&gt;$D127,"Asc","Desc")</f>
        <v>Asc</v>
      </c>
      <c r="C127" s="115" t="s">
        <v>199</v>
      </c>
      <c r="D127" s="209">
        <v>0.9597</v>
      </c>
      <c r="E127" s="140" t="s">
        <v>200</v>
      </c>
      <c r="F127" s="209">
        <v>0.96040000000000003</v>
      </c>
      <c r="G127" s="140" t="s">
        <v>403</v>
      </c>
      <c r="H127" s="209">
        <v>0.96130000000000004</v>
      </c>
      <c r="I127" s="140" t="s">
        <v>434</v>
      </c>
      <c r="J127" s="199">
        <v>0.96309478000000004</v>
      </c>
      <c r="K127" s="56"/>
      <c r="L127" s="209"/>
      <c r="M127" s="73"/>
      <c r="N127" s="73"/>
      <c r="O127" s="87"/>
      <c r="P127" s="87"/>
      <c r="Q127" s="144" t="s">
        <v>201</v>
      </c>
    </row>
    <row r="128" spans="1:20" ht="96" customHeight="1" x14ac:dyDescent="0.25">
      <c r="A128" s="9" t="s">
        <v>202</v>
      </c>
      <c r="B128" s="116"/>
      <c r="C128" s="116"/>
      <c r="D128" s="210"/>
      <c r="E128" s="141"/>
      <c r="F128" s="210"/>
      <c r="G128" s="141"/>
      <c r="H128" s="210"/>
      <c r="I128" s="141"/>
      <c r="J128" s="200"/>
      <c r="K128" s="57"/>
      <c r="L128" s="210"/>
      <c r="M128" s="74"/>
      <c r="N128" s="74"/>
      <c r="O128" s="88"/>
      <c r="P128" s="88"/>
      <c r="Q128" s="145"/>
    </row>
    <row r="129" spans="1:20" ht="49.5" customHeight="1" x14ac:dyDescent="0.25">
      <c r="A129" s="9" t="s">
        <v>203</v>
      </c>
      <c r="B129" s="115" t="str">
        <f>IF($J129&gt;$D129,"Asc","Desc")</f>
        <v>Asc</v>
      </c>
      <c r="C129" s="115" t="s">
        <v>199</v>
      </c>
      <c r="D129" s="199">
        <v>0.91800000000000004</v>
      </c>
      <c r="E129" s="115" t="s">
        <v>200</v>
      </c>
      <c r="F129" s="199">
        <v>0.92369999999999997</v>
      </c>
      <c r="G129" s="115" t="s">
        <v>403</v>
      </c>
      <c r="H129" s="209">
        <v>0.92610000000000003</v>
      </c>
      <c r="I129" s="140" t="s">
        <v>434</v>
      </c>
      <c r="J129" s="199">
        <v>0.92951000024722497</v>
      </c>
      <c r="K129" s="56"/>
      <c r="L129" s="56"/>
      <c r="M129" s="73"/>
      <c r="N129" s="73"/>
      <c r="O129" s="87"/>
      <c r="P129" s="87"/>
      <c r="Q129" s="134" t="s">
        <v>201</v>
      </c>
    </row>
    <row r="130" spans="1:20" ht="84" customHeight="1" x14ac:dyDescent="0.25">
      <c r="A130" s="9" t="s">
        <v>204</v>
      </c>
      <c r="B130" s="116"/>
      <c r="C130" s="116"/>
      <c r="D130" s="200"/>
      <c r="E130" s="116"/>
      <c r="F130" s="200"/>
      <c r="G130" s="116"/>
      <c r="H130" s="210"/>
      <c r="I130" s="141"/>
      <c r="J130" s="200"/>
      <c r="K130" s="57"/>
      <c r="L130" s="57"/>
      <c r="M130" s="74"/>
      <c r="N130" s="74"/>
      <c r="O130" s="88"/>
      <c r="P130" s="88"/>
      <c r="Q130" s="135"/>
    </row>
    <row r="131" spans="1:20" ht="120.75" customHeight="1" x14ac:dyDescent="0.25">
      <c r="A131" s="9" t="s">
        <v>205</v>
      </c>
      <c r="B131" s="140" t="str">
        <f>IF($L131&gt;$D131,"Asc","Desc")</f>
        <v>Desc</v>
      </c>
      <c r="C131" s="115">
        <v>2012</v>
      </c>
      <c r="D131" s="117">
        <v>41.52</v>
      </c>
      <c r="E131" s="115">
        <v>2013</v>
      </c>
      <c r="F131" s="117">
        <v>40</v>
      </c>
      <c r="G131" s="115">
        <v>2014</v>
      </c>
      <c r="H131" s="117">
        <v>41.07</v>
      </c>
      <c r="I131" s="115">
        <v>2015</v>
      </c>
      <c r="J131" s="176">
        <v>42.29</v>
      </c>
      <c r="K131" s="115">
        <v>2016</v>
      </c>
      <c r="L131" s="117">
        <v>41.5</v>
      </c>
      <c r="M131" s="115"/>
      <c r="N131" s="117"/>
      <c r="O131" s="117"/>
      <c r="P131" s="117"/>
      <c r="Q131" s="162" t="s">
        <v>412</v>
      </c>
    </row>
    <row r="132" spans="1:20" ht="158.25" customHeight="1" x14ac:dyDescent="0.25">
      <c r="A132" s="9" t="s">
        <v>207</v>
      </c>
      <c r="B132" s="141"/>
      <c r="C132" s="116"/>
      <c r="D132" s="118"/>
      <c r="E132" s="116"/>
      <c r="F132" s="118"/>
      <c r="G132" s="116"/>
      <c r="H132" s="118"/>
      <c r="I132" s="116"/>
      <c r="J132" s="177"/>
      <c r="K132" s="116"/>
      <c r="L132" s="118"/>
      <c r="M132" s="116"/>
      <c r="N132" s="118"/>
      <c r="O132" s="118"/>
      <c r="P132" s="118"/>
      <c r="Q132" s="163"/>
      <c r="T132" s="22"/>
    </row>
    <row r="133" spans="1:20" ht="51.75" customHeight="1" x14ac:dyDescent="0.25">
      <c r="A133" s="11" t="s">
        <v>208</v>
      </c>
      <c r="B133" s="140" t="str">
        <f>IF($H133&gt;$D133,"Asc","Desc")</f>
        <v>Asc</v>
      </c>
      <c r="C133" s="140" t="s">
        <v>199</v>
      </c>
      <c r="D133" s="176">
        <v>0.57999999999999996</v>
      </c>
      <c r="E133" s="140" t="s">
        <v>200</v>
      </c>
      <c r="F133" s="176">
        <v>0.88</v>
      </c>
      <c r="G133" s="140" t="s">
        <v>403</v>
      </c>
      <c r="H133" s="176">
        <v>0.89126175225989202</v>
      </c>
      <c r="I133" s="178"/>
      <c r="J133" s="178"/>
      <c r="K133" s="178"/>
      <c r="L133" s="178"/>
      <c r="M133" s="178"/>
      <c r="N133" s="178"/>
      <c r="O133" s="178"/>
      <c r="P133" s="178"/>
      <c r="Q133" s="144" t="s">
        <v>209</v>
      </c>
    </row>
    <row r="134" spans="1:20" ht="52.5" customHeight="1" x14ac:dyDescent="0.25">
      <c r="A134" s="11" t="s">
        <v>210</v>
      </c>
      <c r="B134" s="141"/>
      <c r="C134" s="141"/>
      <c r="D134" s="177"/>
      <c r="E134" s="141"/>
      <c r="F134" s="177"/>
      <c r="G134" s="141"/>
      <c r="H134" s="177"/>
      <c r="I134" s="179"/>
      <c r="J134" s="179"/>
      <c r="K134" s="179"/>
      <c r="L134" s="179"/>
      <c r="M134" s="179"/>
      <c r="N134" s="179"/>
      <c r="O134" s="179"/>
      <c r="P134" s="179"/>
      <c r="Q134" s="145"/>
    </row>
    <row r="135" spans="1:20" x14ac:dyDescent="0.25">
      <c r="B135">
        <v>63</v>
      </c>
      <c r="E135" s="26"/>
      <c r="F135" s="26"/>
      <c r="M135" s="89"/>
    </row>
    <row r="136" spans="1:20" x14ac:dyDescent="0.25">
      <c r="M136" s="90"/>
    </row>
    <row r="137" spans="1:20" x14ac:dyDescent="0.25">
      <c r="M137" s="90"/>
    </row>
    <row r="138" spans="1:20" x14ac:dyDescent="0.25">
      <c r="M138" s="90"/>
    </row>
    <row r="139" spans="1:20" x14ac:dyDescent="0.25">
      <c r="M139" s="90"/>
    </row>
    <row r="140" spans="1:20" x14ac:dyDescent="0.25">
      <c r="M140" s="90"/>
    </row>
    <row r="141" spans="1:20" x14ac:dyDescent="0.25">
      <c r="M141" s="90"/>
    </row>
    <row r="142" spans="1:20" x14ac:dyDescent="0.25">
      <c r="M142" s="90"/>
    </row>
    <row r="143" spans="1:20" x14ac:dyDescent="0.25">
      <c r="M143" s="90"/>
    </row>
    <row r="144" spans="1:20" x14ac:dyDescent="0.25">
      <c r="M144" s="90"/>
    </row>
    <row r="145" spans="13:13" x14ac:dyDescent="0.25">
      <c r="M145" s="90"/>
    </row>
  </sheetData>
  <mergeCells count="978">
    <mergeCell ref="M25:M26"/>
    <mergeCell ref="N25:N26"/>
    <mergeCell ref="M27:M28"/>
    <mergeCell ref="N27:N28"/>
    <mergeCell ref="B67:B68"/>
    <mergeCell ref="C67:C68"/>
    <mergeCell ref="D67:D68"/>
    <mergeCell ref="E67:E68"/>
    <mergeCell ref="F67:F68"/>
    <mergeCell ref="G67:G68"/>
    <mergeCell ref="H67:H68"/>
    <mergeCell ref="E59:E60"/>
    <mergeCell ref="F59:F60"/>
    <mergeCell ref="G59:G60"/>
    <mergeCell ref="H59:H60"/>
    <mergeCell ref="B61:B62"/>
    <mergeCell ref="C61:C62"/>
    <mergeCell ref="E61:E62"/>
    <mergeCell ref="G61:G62"/>
    <mergeCell ref="D61:D62"/>
    <mergeCell ref="F61:F62"/>
    <mergeCell ref="H61:H62"/>
    <mergeCell ref="B63:B64"/>
    <mergeCell ref="C63:C64"/>
    <mergeCell ref="D63:D64"/>
    <mergeCell ref="E63:E64"/>
    <mergeCell ref="F63:F64"/>
    <mergeCell ref="G63:G64"/>
    <mergeCell ref="H63:H64"/>
    <mergeCell ref="B65:B66"/>
    <mergeCell ref="C65:C66"/>
    <mergeCell ref="D65:D66"/>
    <mergeCell ref="E65:E66"/>
    <mergeCell ref="F65:F66"/>
    <mergeCell ref="G65:G66"/>
    <mergeCell ref="H65:H66"/>
    <mergeCell ref="M79:M80"/>
    <mergeCell ref="N79:N80"/>
    <mergeCell ref="M81:M82"/>
    <mergeCell ref="B69:B70"/>
    <mergeCell ref="C69:C70"/>
    <mergeCell ref="D69:D70"/>
    <mergeCell ref="E69:E70"/>
    <mergeCell ref="F69:F70"/>
    <mergeCell ref="G69:G70"/>
    <mergeCell ref="H69:H70"/>
    <mergeCell ref="H77:H78"/>
    <mergeCell ref="B79:B80"/>
    <mergeCell ref="C79:C80"/>
    <mergeCell ref="D79:D80"/>
    <mergeCell ref="E79:E80"/>
    <mergeCell ref="F79:F80"/>
    <mergeCell ref="G79:G80"/>
    <mergeCell ref="H79:H80"/>
    <mergeCell ref="B77:B78"/>
    <mergeCell ref="C77:C78"/>
    <mergeCell ref="D77:D78"/>
    <mergeCell ref="E77:E78"/>
    <mergeCell ref="F77:F78"/>
    <mergeCell ref="G77:G78"/>
    <mergeCell ref="M77:M78"/>
    <mergeCell ref="N77:N78"/>
    <mergeCell ref="M29:M30"/>
    <mergeCell ref="N29:N30"/>
    <mergeCell ref="M31:M32"/>
    <mergeCell ref="N31:N32"/>
    <mergeCell ref="M33:M34"/>
    <mergeCell ref="N33:N34"/>
    <mergeCell ref="M35:M36"/>
    <mergeCell ref="N35:N36"/>
    <mergeCell ref="M37:M38"/>
    <mergeCell ref="N37:N38"/>
    <mergeCell ref="K95:K96"/>
    <mergeCell ref="K97:K98"/>
    <mergeCell ref="K99:K100"/>
    <mergeCell ref="K101:K102"/>
    <mergeCell ref="L95:L96"/>
    <mergeCell ref="L93:L94"/>
    <mergeCell ref="J109:J110"/>
    <mergeCell ref="M39:M40"/>
    <mergeCell ref="N39:N40"/>
    <mergeCell ref="M41:M42"/>
    <mergeCell ref="N41:N42"/>
    <mergeCell ref="M43:M44"/>
    <mergeCell ref="N43:N44"/>
    <mergeCell ref="M45:M46"/>
    <mergeCell ref="N45:N46"/>
    <mergeCell ref="M47:M48"/>
    <mergeCell ref="N47:N48"/>
    <mergeCell ref="M49:M50"/>
    <mergeCell ref="N49:N50"/>
    <mergeCell ref="M51:M52"/>
    <mergeCell ref="N51:N52"/>
    <mergeCell ref="M109:M110"/>
    <mergeCell ref="N109:N110"/>
    <mergeCell ref="N107:N108"/>
    <mergeCell ref="J107:J108"/>
    <mergeCell ref="I97:I98"/>
    <mergeCell ref="J97:J98"/>
    <mergeCell ref="I99:I100"/>
    <mergeCell ref="J99:J100"/>
    <mergeCell ref="J95:J96"/>
    <mergeCell ref="I95:I96"/>
    <mergeCell ref="I105:I106"/>
    <mergeCell ref="I101:I102"/>
    <mergeCell ref="J101:J102"/>
    <mergeCell ref="J105:J106"/>
    <mergeCell ref="I45:I46"/>
    <mergeCell ref="I47:I48"/>
    <mergeCell ref="J45:J46"/>
    <mergeCell ref="J47:J48"/>
    <mergeCell ref="I55:I56"/>
    <mergeCell ref="J55:J56"/>
    <mergeCell ref="I53:I54"/>
    <mergeCell ref="J53:J54"/>
    <mergeCell ref="Q105:Q106"/>
    <mergeCell ref="Q103:Q104"/>
    <mergeCell ref="Q101:Q102"/>
    <mergeCell ref="Q99:Q100"/>
    <mergeCell ref="Q97:Q98"/>
    <mergeCell ref="Q95:Q96"/>
    <mergeCell ref="K103:K104"/>
    <mergeCell ref="K105:K106"/>
    <mergeCell ref="M101:M102"/>
    <mergeCell ref="N101:N102"/>
    <mergeCell ref="M103:M104"/>
    <mergeCell ref="N103:N104"/>
    <mergeCell ref="M105:M106"/>
    <mergeCell ref="N105:N106"/>
    <mergeCell ref="L81:L82"/>
    <mergeCell ref="L85:L86"/>
    <mergeCell ref="L127:L128"/>
    <mergeCell ref="L121:L122"/>
    <mergeCell ref="L123:L124"/>
    <mergeCell ref="L125:L126"/>
    <mergeCell ref="L119:L120"/>
    <mergeCell ref="K109:K110"/>
    <mergeCell ref="L109:L110"/>
    <mergeCell ref="K111:K112"/>
    <mergeCell ref="L111:L112"/>
    <mergeCell ref="K113:K114"/>
    <mergeCell ref="L113:L114"/>
    <mergeCell ref="K115:K116"/>
    <mergeCell ref="L115:L116"/>
    <mergeCell ref="K121:K122"/>
    <mergeCell ref="K119:K120"/>
    <mergeCell ref="K117:K118"/>
    <mergeCell ref="L117:L118"/>
    <mergeCell ref="K123:K124"/>
    <mergeCell ref="K125:K126"/>
    <mergeCell ref="Q123:Q124"/>
    <mergeCell ref="Q121:Q122"/>
    <mergeCell ref="Q119:Q120"/>
    <mergeCell ref="Q117:Q118"/>
    <mergeCell ref="Q115:Q116"/>
    <mergeCell ref="Q113:Q114"/>
    <mergeCell ref="Q111:Q112"/>
    <mergeCell ref="Q109:Q110"/>
    <mergeCell ref="Q107:Q108"/>
    <mergeCell ref="Q129:Q130"/>
    <mergeCell ref="Q127:Q128"/>
    <mergeCell ref="Q125:Q126"/>
    <mergeCell ref="B133:B134"/>
    <mergeCell ref="C133:C134"/>
    <mergeCell ref="D133:D134"/>
    <mergeCell ref="E133:E134"/>
    <mergeCell ref="F133:F134"/>
    <mergeCell ref="G133:G134"/>
    <mergeCell ref="Q131:Q132"/>
    <mergeCell ref="I133:I134"/>
    <mergeCell ref="J133:J134"/>
    <mergeCell ref="I131:I132"/>
    <mergeCell ref="J131:J132"/>
    <mergeCell ref="B131:B132"/>
    <mergeCell ref="C131:C132"/>
    <mergeCell ref="D131:D132"/>
    <mergeCell ref="E131:E132"/>
    <mergeCell ref="F131:F132"/>
    <mergeCell ref="H133:H134"/>
    <mergeCell ref="Q133:Q134"/>
    <mergeCell ref="H129:H130"/>
    <mergeCell ref="G131:G132"/>
    <mergeCell ref="H131:H132"/>
    <mergeCell ref="B129:B130"/>
    <mergeCell ref="C129:C130"/>
    <mergeCell ref="D129:D130"/>
    <mergeCell ref="E129:E130"/>
    <mergeCell ref="F129:F130"/>
    <mergeCell ref="G129:G130"/>
    <mergeCell ref="H125:H126"/>
    <mergeCell ref="B127:B128"/>
    <mergeCell ref="C127:C128"/>
    <mergeCell ref="D127:D128"/>
    <mergeCell ref="E127:E128"/>
    <mergeCell ref="F127:F128"/>
    <mergeCell ref="G127:G128"/>
    <mergeCell ref="H127:H128"/>
    <mergeCell ref="B125:B126"/>
    <mergeCell ref="C125:C126"/>
    <mergeCell ref="D125:D126"/>
    <mergeCell ref="E125:E126"/>
    <mergeCell ref="F125:F126"/>
    <mergeCell ref="G125:G126"/>
    <mergeCell ref="B123:B124"/>
    <mergeCell ref="C123:C124"/>
    <mergeCell ref="D123:D124"/>
    <mergeCell ref="E123:E124"/>
    <mergeCell ref="F123:F124"/>
    <mergeCell ref="G123:G124"/>
    <mergeCell ref="H123:H124"/>
    <mergeCell ref="B121:B122"/>
    <mergeCell ref="C121:C122"/>
    <mergeCell ref="D121:D122"/>
    <mergeCell ref="E121:E122"/>
    <mergeCell ref="F121:F122"/>
    <mergeCell ref="G121:G122"/>
    <mergeCell ref="H121:H122"/>
    <mergeCell ref="B119:B120"/>
    <mergeCell ref="C119:C120"/>
    <mergeCell ref="D119:D120"/>
    <mergeCell ref="E119:E120"/>
    <mergeCell ref="F119:F120"/>
    <mergeCell ref="G119:G120"/>
    <mergeCell ref="H119:H120"/>
    <mergeCell ref="B117:B118"/>
    <mergeCell ref="C117:C118"/>
    <mergeCell ref="D117:D118"/>
    <mergeCell ref="E117:E118"/>
    <mergeCell ref="F117:F118"/>
    <mergeCell ref="G117:G118"/>
    <mergeCell ref="H117:H118"/>
    <mergeCell ref="B115:B116"/>
    <mergeCell ref="C115:C116"/>
    <mergeCell ref="D115:D116"/>
    <mergeCell ref="E115:E116"/>
    <mergeCell ref="F115:F116"/>
    <mergeCell ref="G115:G116"/>
    <mergeCell ref="H115:H116"/>
    <mergeCell ref="B113:B114"/>
    <mergeCell ref="C113:C114"/>
    <mergeCell ref="D113:D114"/>
    <mergeCell ref="E113:E114"/>
    <mergeCell ref="F113:F114"/>
    <mergeCell ref="G113:G114"/>
    <mergeCell ref="H113:H114"/>
    <mergeCell ref="B111:B112"/>
    <mergeCell ref="C111:C112"/>
    <mergeCell ref="D111:D112"/>
    <mergeCell ref="E111:E112"/>
    <mergeCell ref="F111:F112"/>
    <mergeCell ref="G111:G112"/>
    <mergeCell ref="H111:H112"/>
    <mergeCell ref="B109:B110"/>
    <mergeCell ref="C109:C110"/>
    <mergeCell ref="D109:D110"/>
    <mergeCell ref="E109:E110"/>
    <mergeCell ref="F109:F110"/>
    <mergeCell ref="G109:G110"/>
    <mergeCell ref="H109:H110"/>
    <mergeCell ref="B107:B108"/>
    <mergeCell ref="C107:C108"/>
    <mergeCell ref="D107:D108"/>
    <mergeCell ref="E107:E108"/>
    <mergeCell ref="F107:F108"/>
    <mergeCell ref="G107:G108"/>
    <mergeCell ref="H107:H108"/>
    <mergeCell ref="B105:B106"/>
    <mergeCell ref="C105:C106"/>
    <mergeCell ref="D105:D106"/>
    <mergeCell ref="E105:E106"/>
    <mergeCell ref="F105:F106"/>
    <mergeCell ref="G105:G106"/>
    <mergeCell ref="H105:H106"/>
    <mergeCell ref="B103:B104"/>
    <mergeCell ref="C103:C104"/>
    <mergeCell ref="D103:D104"/>
    <mergeCell ref="E103:E104"/>
    <mergeCell ref="F103:F104"/>
    <mergeCell ref="G103:G104"/>
    <mergeCell ref="H103:H104"/>
    <mergeCell ref="B101:B102"/>
    <mergeCell ref="C101:C102"/>
    <mergeCell ref="D101:D102"/>
    <mergeCell ref="E101:E102"/>
    <mergeCell ref="F101:F102"/>
    <mergeCell ref="G101:G102"/>
    <mergeCell ref="H101:H102"/>
    <mergeCell ref="B99:B100"/>
    <mergeCell ref="C99:C100"/>
    <mergeCell ref="D99:D100"/>
    <mergeCell ref="E99:E100"/>
    <mergeCell ref="F99:F100"/>
    <mergeCell ref="G99:G100"/>
    <mergeCell ref="H99:H100"/>
    <mergeCell ref="B97:B98"/>
    <mergeCell ref="C97:C98"/>
    <mergeCell ref="D97:D98"/>
    <mergeCell ref="E97:E98"/>
    <mergeCell ref="F97:F98"/>
    <mergeCell ref="G97:G98"/>
    <mergeCell ref="H97:H98"/>
    <mergeCell ref="B95:B96"/>
    <mergeCell ref="C95:C96"/>
    <mergeCell ref="D95:D96"/>
    <mergeCell ref="E95:E96"/>
    <mergeCell ref="F95:F96"/>
    <mergeCell ref="G95:G96"/>
    <mergeCell ref="H95:H96"/>
    <mergeCell ref="B93:B94"/>
    <mergeCell ref="C93:C94"/>
    <mergeCell ref="D93:D94"/>
    <mergeCell ref="E93:E94"/>
    <mergeCell ref="F93:F94"/>
    <mergeCell ref="G93:G94"/>
    <mergeCell ref="H93:H94"/>
    <mergeCell ref="B91:B92"/>
    <mergeCell ref="C91:C92"/>
    <mergeCell ref="D91:D92"/>
    <mergeCell ref="E91:E92"/>
    <mergeCell ref="F91:F92"/>
    <mergeCell ref="G91:G92"/>
    <mergeCell ref="H91:H92"/>
    <mergeCell ref="B89:B90"/>
    <mergeCell ref="C89:C90"/>
    <mergeCell ref="D89:D90"/>
    <mergeCell ref="E89:E90"/>
    <mergeCell ref="F89:F90"/>
    <mergeCell ref="G89:G90"/>
    <mergeCell ref="H89:H90"/>
    <mergeCell ref="B87:B88"/>
    <mergeCell ref="C87:C88"/>
    <mergeCell ref="D87:D88"/>
    <mergeCell ref="E87:E88"/>
    <mergeCell ref="F87:F88"/>
    <mergeCell ref="G87:G88"/>
    <mergeCell ref="H87:H88"/>
    <mergeCell ref="B85:B86"/>
    <mergeCell ref="C85:C86"/>
    <mergeCell ref="D85:D86"/>
    <mergeCell ref="E85:E86"/>
    <mergeCell ref="F85:F86"/>
    <mergeCell ref="G85:G86"/>
    <mergeCell ref="H85:H86"/>
    <mergeCell ref="B83:B84"/>
    <mergeCell ref="C83:C84"/>
    <mergeCell ref="D83:D84"/>
    <mergeCell ref="E83:E84"/>
    <mergeCell ref="F83:F84"/>
    <mergeCell ref="G83:G84"/>
    <mergeCell ref="H83:H84"/>
    <mergeCell ref="B81:B82"/>
    <mergeCell ref="C81:C82"/>
    <mergeCell ref="D81:D82"/>
    <mergeCell ref="E81:E82"/>
    <mergeCell ref="F81:F82"/>
    <mergeCell ref="G81:G82"/>
    <mergeCell ref="H81:H82"/>
    <mergeCell ref="H73:H74"/>
    <mergeCell ref="B75:B76"/>
    <mergeCell ref="C75:C76"/>
    <mergeCell ref="D75:D76"/>
    <mergeCell ref="E75:E76"/>
    <mergeCell ref="F75:F76"/>
    <mergeCell ref="G75:G76"/>
    <mergeCell ref="H75:H76"/>
    <mergeCell ref="B73:B74"/>
    <mergeCell ref="C73:C74"/>
    <mergeCell ref="D73:D74"/>
    <mergeCell ref="E73:E74"/>
    <mergeCell ref="F73:F74"/>
    <mergeCell ref="G73:G74"/>
    <mergeCell ref="H55:H56"/>
    <mergeCell ref="B71:B72"/>
    <mergeCell ref="C71:C72"/>
    <mergeCell ref="D71:D72"/>
    <mergeCell ref="E71:E72"/>
    <mergeCell ref="F71:F72"/>
    <mergeCell ref="G71:G72"/>
    <mergeCell ref="H71:H72"/>
    <mergeCell ref="B55:B56"/>
    <mergeCell ref="C55:C56"/>
    <mergeCell ref="D55:D56"/>
    <mergeCell ref="E55:E56"/>
    <mergeCell ref="F55:F56"/>
    <mergeCell ref="G55:G56"/>
    <mergeCell ref="B57:B58"/>
    <mergeCell ref="C57:C58"/>
    <mergeCell ref="D57:D58"/>
    <mergeCell ref="E57:E58"/>
    <mergeCell ref="F57:F58"/>
    <mergeCell ref="G57:G58"/>
    <mergeCell ref="H57:H58"/>
    <mergeCell ref="B59:B60"/>
    <mergeCell ref="C59:C60"/>
    <mergeCell ref="D59:D60"/>
    <mergeCell ref="H51:H52"/>
    <mergeCell ref="B53:B54"/>
    <mergeCell ref="C53:C54"/>
    <mergeCell ref="D53:D54"/>
    <mergeCell ref="E53:E54"/>
    <mergeCell ref="F53:F54"/>
    <mergeCell ref="G53:G54"/>
    <mergeCell ref="H53:H54"/>
    <mergeCell ref="B51:B52"/>
    <mergeCell ref="C51:C52"/>
    <mergeCell ref="D51:D52"/>
    <mergeCell ref="E51:E52"/>
    <mergeCell ref="F51:F52"/>
    <mergeCell ref="G51:G52"/>
    <mergeCell ref="H47:H48"/>
    <mergeCell ref="B49:B50"/>
    <mergeCell ref="C49:C50"/>
    <mergeCell ref="D49:D50"/>
    <mergeCell ref="E49:E50"/>
    <mergeCell ref="F49:F50"/>
    <mergeCell ref="G49:G50"/>
    <mergeCell ref="H49:H50"/>
    <mergeCell ref="B47:B48"/>
    <mergeCell ref="C47:C48"/>
    <mergeCell ref="D47:D48"/>
    <mergeCell ref="E47:E48"/>
    <mergeCell ref="F47:F48"/>
    <mergeCell ref="G47:G48"/>
    <mergeCell ref="H43:H44"/>
    <mergeCell ref="B45:B46"/>
    <mergeCell ref="C45:C46"/>
    <mergeCell ref="D45:D46"/>
    <mergeCell ref="E45:E46"/>
    <mergeCell ref="F45:F46"/>
    <mergeCell ref="G45:G46"/>
    <mergeCell ref="H45:H46"/>
    <mergeCell ref="B43:B44"/>
    <mergeCell ref="C43:C44"/>
    <mergeCell ref="D43:D44"/>
    <mergeCell ref="E43:E44"/>
    <mergeCell ref="F43:F44"/>
    <mergeCell ref="G43:G44"/>
    <mergeCell ref="H39:H40"/>
    <mergeCell ref="B41:B42"/>
    <mergeCell ref="C41:C42"/>
    <mergeCell ref="D41:D42"/>
    <mergeCell ref="E41:E42"/>
    <mergeCell ref="F41:F42"/>
    <mergeCell ref="G41:G42"/>
    <mergeCell ref="H41:H42"/>
    <mergeCell ref="B39:B40"/>
    <mergeCell ref="C39:C40"/>
    <mergeCell ref="D39:D40"/>
    <mergeCell ref="E39:E40"/>
    <mergeCell ref="F39:F40"/>
    <mergeCell ref="G39:G40"/>
    <mergeCell ref="H35:H36"/>
    <mergeCell ref="B37:B38"/>
    <mergeCell ref="C37:C38"/>
    <mergeCell ref="D37:D38"/>
    <mergeCell ref="E37:E38"/>
    <mergeCell ref="F37:F38"/>
    <mergeCell ref="G37:G38"/>
    <mergeCell ref="H37:H38"/>
    <mergeCell ref="B35:B36"/>
    <mergeCell ref="C35:C36"/>
    <mergeCell ref="D35:D36"/>
    <mergeCell ref="E35:E36"/>
    <mergeCell ref="F35:F36"/>
    <mergeCell ref="G35:G36"/>
    <mergeCell ref="H31:H32"/>
    <mergeCell ref="B33:B34"/>
    <mergeCell ref="C33:C34"/>
    <mergeCell ref="D33:D34"/>
    <mergeCell ref="E33:E34"/>
    <mergeCell ref="F33:F34"/>
    <mergeCell ref="G33:G34"/>
    <mergeCell ref="H33:H34"/>
    <mergeCell ref="B31:B32"/>
    <mergeCell ref="C31:C32"/>
    <mergeCell ref="D31:D32"/>
    <mergeCell ref="E31:E32"/>
    <mergeCell ref="F31:F32"/>
    <mergeCell ref="G31:G32"/>
    <mergeCell ref="H27:H28"/>
    <mergeCell ref="B29:B30"/>
    <mergeCell ref="C29:C30"/>
    <mergeCell ref="D29:D30"/>
    <mergeCell ref="E29:E30"/>
    <mergeCell ref="F29:F30"/>
    <mergeCell ref="G29:G30"/>
    <mergeCell ref="H29:H30"/>
    <mergeCell ref="B27:B28"/>
    <mergeCell ref="C27:C28"/>
    <mergeCell ref="D27:D28"/>
    <mergeCell ref="E27:E28"/>
    <mergeCell ref="F27:F28"/>
    <mergeCell ref="G27:G28"/>
    <mergeCell ref="H23:H24"/>
    <mergeCell ref="B25:B26"/>
    <mergeCell ref="C25:C26"/>
    <mergeCell ref="D25:D26"/>
    <mergeCell ref="E25:E26"/>
    <mergeCell ref="F25:F26"/>
    <mergeCell ref="G25:G26"/>
    <mergeCell ref="H25:H26"/>
    <mergeCell ref="B23:B24"/>
    <mergeCell ref="C23:C24"/>
    <mergeCell ref="D23:D24"/>
    <mergeCell ref="E23:E24"/>
    <mergeCell ref="F23:F24"/>
    <mergeCell ref="G23:G24"/>
    <mergeCell ref="B21:B22"/>
    <mergeCell ref="C21:C22"/>
    <mergeCell ref="D21:D22"/>
    <mergeCell ref="E21:E22"/>
    <mergeCell ref="F21:F22"/>
    <mergeCell ref="G21:G22"/>
    <mergeCell ref="H21:H22"/>
    <mergeCell ref="Q21:Q22"/>
    <mergeCell ref="B19:B20"/>
    <mergeCell ref="C19:C20"/>
    <mergeCell ref="D19:D20"/>
    <mergeCell ref="E19:E20"/>
    <mergeCell ref="F19:F20"/>
    <mergeCell ref="G19:G20"/>
    <mergeCell ref="I19:I20"/>
    <mergeCell ref="J19:J20"/>
    <mergeCell ref="I21:I22"/>
    <mergeCell ref="J21:J22"/>
    <mergeCell ref="H19:H20"/>
    <mergeCell ref="Q19:Q20"/>
    <mergeCell ref="K21:K22"/>
    <mergeCell ref="L21:L22"/>
    <mergeCell ref="M19:M20"/>
    <mergeCell ref="N19:N20"/>
    <mergeCell ref="H13:H14"/>
    <mergeCell ref="Q13:Q14"/>
    <mergeCell ref="H15:H16"/>
    <mergeCell ref="Q15:Q16"/>
    <mergeCell ref="I13:I14"/>
    <mergeCell ref="J13:J14"/>
    <mergeCell ref="F9:F10"/>
    <mergeCell ref="G9:G10"/>
    <mergeCell ref="H9:H10"/>
    <mergeCell ref="Q9:Q10"/>
    <mergeCell ref="F11:F12"/>
    <mergeCell ref="G11:G12"/>
    <mergeCell ref="H11:H12"/>
    <mergeCell ref="Q11:Q12"/>
    <mergeCell ref="I9:I10"/>
    <mergeCell ref="J9:J10"/>
    <mergeCell ref="I11:I12"/>
    <mergeCell ref="J11:J12"/>
    <mergeCell ref="K9:K10"/>
    <mergeCell ref="L9:L10"/>
    <mergeCell ref="M9:M10"/>
    <mergeCell ref="N9:N10"/>
    <mergeCell ref="H17:H18"/>
    <mergeCell ref="Q17:Q18"/>
    <mergeCell ref="B15:B16"/>
    <mergeCell ref="C15:C16"/>
    <mergeCell ref="D15:D16"/>
    <mergeCell ref="E15:E16"/>
    <mergeCell ref="F15:F16"/>
    <mergeCell ref="G15:G16"/>
    <mergeCell ref="I15:I16"/>
    <mergeCell ref="J15:J16"/>
    <mergeCell ref="I17:I18"/>
    <mergeCell ref="J17:J18"/>
    <mergeCell ref="M17:M18"/>
    <mergeCell ref="N17:N18"/>
    <mergeCell ref="K15:K16"/>
    <mergeCell ref="L15:L16"/>
    <mergeCell ref="M15:M16"/>
    <mergeCell ref="N15:N16"/>
    <mergeCell ref="O15:O16"/>
    <mergeCell ref="P15:P16"/>
    <mergeCell ref="O17:O18"/>
    <mergeCell ref="P17:P18"/>
    <mergeCell ref="C13:C14"/>
    <mergeCell ref="D13:D14"/>
    <mergeCell ref="E13:E14"/>
    <mergeCell ref="B11:B12"/>
    <mergeCell ref="C11:C12"/>
    <mergeCell ref="D11:D12"/>
    <mergeCell ref="E11:E12"/>
    <mergeCell ref="F17:F18"/>
    <mergeCell ref="G17:G18"/>
    <mergeCell ref="F13:F14"/>
    <mergeCell ref="G13:G14"/>
    <mergeCell ref="Q93:Q94"/>
    <mergeCell ref="Q91:Q92"/>
    <mergeCell ref="Q89:Q90"/>
    <mergeCell ref="Q87:Q88"/>
    <mergeCell ref="Q85:Q86"/>
    <mergeCell ref="Q83:Q84"/>
    <mergeCell ref="Q81:Q82"/>
    <mergeCell ref="Q79:Q80"/>
    <mergeCell ref="Q77:Q78"/>
    <mergeCell ref="Q55:Q56"/>
    <mergeCell ref="Q53:Q54"/>
    <mergeCell ref="Q51:Q52"/>
    <mergeCell ref="Q49:Q50"/>
    <mergeCell ref="Q47:Q48"/>
    <mergeCell ref="Q45:Q46"/>
    <mergeCell ref="Q57:Q58"/>
    <mergeCell ref="Q69:Q70"/>
    <mergeCell ref="Q61:Q62"/>
    <mergeCell ref="Q63:Q64"/>
    <mergeCell ref="Q65:Q66"/>
    <mergeCell ref="Q67:Q68"/>
    <mergeCell ref="Q59:Q60"/>
    <mergeCell ref="Q43:Q44"/>
    <mergeCell ref="Q41:Q42"/>
    <mergeCell ref="Q39:Q40"/>
    <mergeCell ref="Q37:Q38"/>
    <mergeCell ref="Q35:Q36"/>
    <mergeCell ref="Q33:Q34"/>
    <mergeCell ref="Q31:Q32"/>
    <mergeCell ref="Q29:Q30"/>
    <mergeCell ref="Q27:Q28"/>
    <mergeCell ref="J49:J50"/>
    <mergeCell ref="J51:J52"/>
    <mergeCell ref="J89:J90"/>
    <mergeCell ref="I89:I90"/>
    <mergeCell ref="I87:I88"/>
    <mergeCell ref="J87:J88"/>
    <mergeCell ref="I85:I86"/>
    <mergeCell ref="J85:J86"/>
    <mergeCell ref="I83:I84"/>
    <mergeCell ref="J83:J84"/>
    <mergeCell ref="I79:I80"/>
    <mergeCell ref="J79:J80"/>
    <mergeCell ref="J81:J82"/>
    <mergeCell ref="I77:I78"/>
    <mergeCell ref="J77:J78"/>
    <mergeCell ref="I81:I82"/>
    <mergeCell ref="I59:I60"/>
    <mergeCell ref="J59:J60"/>
    <mergeCell ref="I61:I62"/>
    <mergeCell ref="J61:J62"/>
    <mergeCell ref="I63:I64"/>
    <mergeCell ref="J63:J64"/>
    <mergeCell ref="K45:K46"/>
    <mergeCell ref="L45:L46"/>
    <mergeCell ref="K47:K48"/>
    <mergeCell ref="L47:L48"/>
    <mergeCell ref="K49:K50"/>
    <mergeCell ref="I129:I130"/>
    <mergeCell ref="J129:J130"/>
    <mergeCell ref="I127:I128"/>
    <mergeCell ref="J127:J128"/>
    <mergeCell ref="I123:I124"/>
    <mergeCell ref="I125:I126"/>
    <mergeCell ref="J123:J124"/>
    <mergeCell ref="J125:J126"/>
    <mergeCell ref="J113:J114"/>
    <mergeCell ref="J115:J116"/>
    <mergeCell ref="J117:J118"/>
    <mergeCell ref="J119:J120"/>
    <mergeCell ref="I121:I122"/>
    <mergeCell ref="J121:J122"/>
    <mergeCell ref="I115:I116"/>
    <mergeCell ref="I119:I120"/>
    <mergeCell ref="I117:I118"/>
    <mergeCell ref="I49:I50"/>
    <mergeCell ref="I51:I52"/>
    <mergeCell ref="K33:K34"/>
    <mergeCell ref="L33:L34"/>
    <mergeCell ref="J43:J44"/>
    <mergeCell ref="K35:K36"/>
    <mergeCell ref="L35:L36"/>
    <mergeCell ref="L37:L38"/>
    <mergeCell ref="K37:K38"/>
    <mergeCell ref="K39:K40"/>
    <mergeCell ref="L39:L40"/>
    <mergeCell ref="L41:L42"/>
    <mergeCell ref="K41:K42"/>
    <mergeCell ref="K43:K44"/>
    <mergeCell ref="L43:L44"/>
    <mergeCell ref="I33:I34"/>
    <mergeCell ref="I35:I36"/>
    <mergeCell ref="I37:I38"/>
    <mergeCell ref="I39:I40"/>
    <mergeCell ref="I41:I42"/>
    <mergeCell ref="I43:I44"/>
    <mergeCell ref="I25:I26"/>
    <mergeCell ref="J25:J26"/>
    <mergeCell ref="J27:J28"/>
    <mergeCell ref="J29:J30"/>
    <mergeCell ref="I27:I28"/>
    <mergeCell ref="I29:I30"/>
    <mergeCell ref="I31:I32"/>
    <mergeCell ref="J31:J32"/>
    <mergeCell ref="J33:J34"/>
    <mergeCell ref="J35:J36"/>
    <mergeCell ref="J37:J38"/>
    <mergeCell ref="J39:J40"/>
    <mergeCell ref="J41:J42"/>
    <mergeCell ref="L49:L50"/>
    <mergeCell ref="K51:K52"/>
    <mergeCell ref="L51:L52"/>
    <mergeCell ref="L91:L92"/>
    <mergeCell ref="L59:L60"/>
    <mergeCell ref="K53:K54"/>
    <mergeCell ref="L53:L54"/>
    <mergeCell ref="K61:K62"/>
    <mergeCell ref="L61:L62"/>
    <mergeCell ref="K71:K72"/>
    <mergeCell ref="L71:L72"/>
    <mergeCell ref="L79:L80"/>
    <mergeCell ref="K75:K76"/>
    <mergeCell ref="K77:K78"/>
    <mergeCell ref="K91:K92"/>
    <mergeCell ref="K79:K80"/>
    <mergeCell ref="L89:L90"/>
    <mergeCell ref="L87:L88"/>
    <mergeCell ref="K131:K132"/>
    <mergeCell ref="K17:K18"/>
    <mergeCell ref="L17:L18"/>
    <mergeCell ref="K19:K20"/>
    <mergeCell ref="L19:L20"/>
    <mergeCell ref="L73:L74"/>
    <mergeCell ref="L75:L76"/>
    <mergeCell ref="L77:L78"/>
    <mergeCell ref="L83:L84"/>
    <mergeCell ref="L99:L100"/>
    <mergeCell ref="L97:L98"/>
    <mergeCell ref="L101:L102"/>
    <mergeCell ref="L103:L104"/>
    <mergeCell ref="L105:L106"/>
    <mergeCell ref="L107:L108"/>
    <mergeCell ref="L131:L132"/>
    <mergeCell ref="K93:K94"/>
    <mergeCell ref="K73:K74"/>
    <mergeCell ref="K59:K60"/>
    <mergeCell ref="K81:K82"/>
    <mergeCell ref="K83:K84"/>
    <mergeCell ref="K85:K86"/>
    <mergeCell ref="K87:K88"/>
    <mergeCell ref="K89:K90"/>
    <mergeCell ref="M131:M132"/>
    <mergeCell ref="N131:N132"/>
    <mergeCell ref="N83:N84"/>
    <mergeCell ref="N85:N86"/>
    <mergeCell ref="N87:N88"/>
    <mergeCell ref="N89:N90"/>
    <mergeCell ref="N91:N92"/>
    <mergeCell ref="N93:N94"/>
    <mergeCell ref="N95:N96"/>
    <mergeCell ref="N123:N124"/>
    <mergeCell ref="N121:N122"/>
    <mergeCell ref="M85:M86"/>
    <mergeCell ref="M87:M88"/>
    <mergeCell ref="M89:M90"/>
    <mergeCell ref="M91:M92"/>
    <mergeCell ref="M93:M94"/>
    <mergeCell ref="M95:M96"/>
    <mergeCell ref="M107:M108"/>
    <mergeCell ref="M113:M114"/>
    <mergeCell ref="N113:N114"/>
    <mergeCell ref="M115:M116"/>
    <mergeCell ref="N115:N116"/>
    <mergeCell ref="M117:M118"/>
    <mergeCell ref="N117:N118"/>
    <mergeCell ref="N119:N120"/>
    <mergeCell ref="M111:M112"/>
    <mergeCell ref="N111:N112"/>
    <mergeCell ref="N99:N100"/>
    <mergeCell ref="M97:M98"/>
    <mergeCell ref="N97:N98"/>
    <mergeCell ref="M99:M100"/>
    <mergeCell ref="M119:M120"/>
    <mergeCell ref="I75:I76"/>
    <mergeCell ref="J75:J76"/>
    <mergeCell ref="N81:N82"/>
    <mergeCell ref="M83:M84"/>
    <mergeCell ref="I109:I110"/>
    <mergeCell ref="I111:I112"/>
    <mergeCell ref="I113:I114"/>
    <mergeCell ref="I103:I104"/>
    <mergeCell ref="J103:J104"/>
    <mergeCell ref="J111:J112"/>
    <mergeCell ref="K107:K108"/>
    <mergeCell ref="J93:J94"/>
    <mergeCell ref="I93:I94"/>
    <mergeCell ref="I91:I92"/>
    <mergeCell ref="J91:J92"/>
    <mergeCell ref="I107:I108"/>
    <mergeCell ref="I69:I70"/>
    <mergeCell ref="J69:J70"/>
    <mergeCell ref="I73:I74"/>
    <mergeCell ref="J73:J74"/>
    <mergeCell ref="I71:I72"/>
    <mergeCell ref="J71:J72"/>
    <mergeCell ref="M61:M62"/>
    <mergeCell ref="N61:N62"/>
    <mergeCell ref="K63:K64"/>
    <mergeCell ref="L63:L64"/>
    <mergeCell ref="M63:M64"/>
    <mergeCell ref="N63:N64"/>
    <mergeCell ref="I65:I66"/>
    <mergeCell ref="J65:J66"/>
    <mergeCell ref="K65:K66"/>
    <mergeCell ref="L65:L66"/>
    <mergeCell ref="M65:M66"/>
    <mergeCell ref="N65:N66"/>
    <mergeCell ref="I67:I68"/>
    <mergeCell ref="J67:J68"/>
    <mergeCell ref="K67:K68"/>
    <mergeCell ref="L67:L68"/>
    <mergeCell ref="M67:M68"/>
    <mergeCell ref="N67:N68"/>
    <mergeCell ref="Q75:Q76"/>
    <mergeCell ref="Q73:Q74"/>
    <mergeCell ref="Q71:Q72"/>
    <mergeCell ref="K69:K70"/>
    <mergeCell ref="L69:L70"/>
    <mergeCell ref="M69:M70"/>
    <mergeCell ref="N69:N70"/>
    <mergeCell ref="M71:M72"/>
    <mergeCell ref="N71:N72"/>
    <mergeCell ref="M73:M74"/>
    <mergeCell ref="N73:N74"/>
    <mergeCell ref="M75:M76"/>
    <mergeCell ref="N75:N76"/>
    <mergeCell ref="M53:M54"/>
    <mergeCell ref="N53:N54"/>
    <mergeCell ref="K55:K56"/>
    <mergeCell ref="L55:L56"/>
    <mergeCell ref="M55:M56"/>
    <mergeCell ref="N55:N56"/>
    <mergeCell ref="I57:I58"/>
    <mergeCell ref="J57:J58"/>
    <mergeCell ref="K57:K58"/>
    <mergeCell ref="L57:L58"/>
    <mergeCell ref="M57:M58"/>
    <mergeCell ref="N57:N58"/>
    <mergeCell ref="E17:E18"/>
    <mergeCell ref="B13:B14"/>
    <mergeCell ref="M59:M60"/>
    <mergeCell ref="N59:N60"/>
    <mergeCell ref="O25:O26"/>
    <mergeCell ref="P25:P26"/>
    <mergeCell ref="O27:O28"/>
    <mergeCell ref="P27:P28"/>
    <mergeCell ref="O29:O30"/>
    <mergeCell ref="P29:P30"/>
    <mergeCell ref="O31:O32"/>
    <mergeCell ref="P31:P32"/>
    <mergeCell ref="O33:O34"/>
    <mergeCell ref="P33:P34"/>
    <mergeCell ref="O35:O36"/>
    <mergeCell ref="P35:P36"/>
    <mergeCell ref="O37:O38"/>
    <mergeCell ref="P37:P38"/>
    <mergeCell ref="O39:O40"/>
    <mergeCell ref="P39:P40"/>
    <mergeCell ref="O41:O42"/>
    <mergeCell ref="P41:P42"/>
    <mergeCell ref="O43:O44"/>
    <mergeCell ref="P43:P44"/>
    <mergeCell ref="O81:O82"/>
    <mergeCell ref="P81:P82"/>
    <mergeCell ref="A5:Q5"/>
    <mergeCell ref="K25:K26"/>
    <mergeCell ref="L25:L26"/>
    <mergeCell ref="K27:K28"/>
    <mergeCell ref="L27:L28"/>
    <mergeCell ref="K29:K30"/>
    <mergeCell ref="L29:L30"/>
    <mergeCell ref="K31:K32"/>
    <mergeCell ref="L31:L32"/>
    <mergeCell ref="Q25:Q26"/>
    <mergeCell ref="Q23:Q24"/>
    <mergeCell ref="A6:C6"/>
    <mergeCell ref="A7:B7"/>
    <mergeCell ref="B9:B10"/>
    <mergeCell ref="C9:C10"/>
    <mergeCell ref="D9:D10"/>
    <mergeCell ref="I23:I24"/>
    <mergeCell ref="J23:J24"/>
    <mergeCell ref="E9:E10"/>
    <mergeCell ref="B17:B18"/>
    <mergeCell ref="C17:C18"/>
    <mergeCell ref="D17:D18"/>
    <mergeCell ref="P119:P120"/>
    <mergeCell ref="O77:O78"/>
    <mergeCell ref="P77:P78"/>
    <mergeCell ref="O79:O80"/>
    <mergeCell ref="P79:P80"/>
    <mergeCell ref="P99:P100"/>
    <mergeCell ref="O101:O102"/>
    <mergeCell ref="O47:O48"/>
    <mergeCell ref="P47:P48"/>
    <mergeCell ref="O49:O50"/>
    <mergeCell ref="P49:P50"/>
    <mergeCell ref="O51:O52"/>
    <mergeCell ref="P51:P52"/>
    <mergeCell ref="O109:O110"/>
    <mergeCell ref="P109:P110"/>
    <mergeCell ref="P111:P112"/>
    <mergeCell ref="P59:P60"/>
    <mergeCell ref="O61:O62"/>
    <mergeCell ref="P61:P62"/>
    <mergeCell ref="O63:O64"/>
    <mergeCell ref="P63:P64"/>
    <mergeCell ref="O65:O66"/>
    <mergeCell ref="P65:P66"/>
    <mergeCell ref="O67:O68"/>
    <mergeCell ref="O21:O22"/>
    <mergeCell ref="P21:P22"/>
    <mergeCell ref="K23:K24"/>
    <mergeCell ref="L23:L24"/>
    <mergeCell ref="M21:M22"/>
    <mergeCell ref="N21:N22"/>
    <mergeCell ref="O73:O74"/>
    <mergeCell ref="P73:P74"/>
    <mergeCell ref="O75:O76"/>
    <mergeCell ref="P75:P76"/>
    <mergeCell ref="O53:O54"/>
    <mergeCell ref="P53:P54"/>
    <mergeCell ref="O55:O56"/>
    <mergeCell ref="P55:P56"/>
    <mergeCell ref="O57:O58"/>
    <mergeCell ref="P57:P58"/>
    <mergeCell ref="O59:O60"/>
    <mergeCell ref="P67:P68"/>
    <mergeCell ref="O69:O70"/>
    <mergeCell ref="P69:P70"/>
    <mergeCell ref="O71:O72"/>
    <mergeCell ref="P71:P72"/>
    <mergeCell ref="O45:O46"/>
    <mergeCell ref="P45:P46"/>
    <mergeCell ref="O99:O100"/>
    <mergeCell ref="K133:K134"/>
    <mergeCell ref="L133:L134"/>
    <mergeCell ref="M133:M134"/>
    <mergeCell ref="N133:N134"/>
    <mergeCell ref="O133:O134"/>
    <mergeCell ref="P133:P134"/>
    <mergeCell ref="O123:O124"/>
    <mergeCell ref="P123:P124"/>
    <mergeCell ref="O131:O132"/>
    <mergeCell ref="P131:P132"/>
    <mergeCell ref="M125:M126"/>
    <mergeCell ref="N125:N126"/>
    <mergeCell ref="M123:M124"/>
    <mergeCell ref="O121:O122"/>
    <mergeCell ref="P121:P122"/>
    <mergeCell ref="P113:P114"/>
    <mergeCell ref="O111:O112"/>
    <mergeCell ref="O113:O114"/>
    <mergeCell ref="P115:P116"/>
    <mergeCell ref="O115:O116"/>
    <mergeCell ref="O117:O118"/>
    <mergeCell ref="P117:P118"/>
    <mergeCell ref="O119:O120"/>
    <mergeCell ref="P101:P102"/>
    <mergeCell ref="M121:M122"/>
    <mergeCell ref="O83:O84"/>
    <mergeCell ref="P83:P84"/>
    <mergeCell ref="O85:O86"/>
    <mergeCell ref="P85:P86"/>
    <mergeCell ref="O87:O88"/>
    <mergeCell ref="P87:P88"/>
    <mergeCell ref="O89:O90"/>
    <mergeCell ref="P89:P90"/>
    <mergeCell ref="O91:O92"/>
    <mergeCell ref="P91:P92"/>
    <mergeCell ref="O103:O104"/>
    <mergeCell ref="P103:P104"/>
    <mergeCell ref="O105:O106"/>
    <mergeCell ref="P105:P106"/>
    <mergeCell ref="O107:O108"/>
    <mergeCell ref="P107:P108"/>
    <mergeCell ref="O93:O94"/>
    <mergeCell ref="P93:P94"/>
    <mergeCell ref="O95:O96"/>
    <mergeCell ref="P95:P96"/>
    <mergeCell ref="O97:O98"/>
    <mergeCell ref="P97:P98"/>
  </mergeCells>
  <pageMargins left="0.23622047244094491" right="0.23622047244094491" top="0.74803149606299213" bottom="6.25E-2" header="0.31496062992125984" footer="0.31496062992125984"/>
  <pageSetup paperSize="256"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5:Q51"/>
  <sheetViews>
    <sheetView view="pageLayout" topLeftCell="A37" zoomScaleNormal="110" workbookViewId="0">
      <selection activeCell="A39" sqref="A39"/>
    </sheetView>
  </sheetViews>
  <sheetFormatPr baseColWidth="10" defaultRowHeight="15" x14ac:dyDescent="0.25"/>
  <cols>
    <col min="1" max="1" width="30" customWidth="1"/>
    <col min="2" max="2" width="13.5703125" customWidth="1"/>
    <col min="3" max="3" width="8.42578125" customWidth="1"/>
    <col min="4" max="4" width="8" customWidth="1"/>
    <col min="5" max="5" width="8.7109375" customWidth="1"/>
    <col min="6" max="6" width="7.7109375" customWidth="1"/>
    <col min="7" max="7" width="9.28515625" customWidth="1"/>
    <col min="8" max="8" width="8.28515625" customWidth="1"/>
    <col min="9" max="9" width="8.7109375" style="26" customWidth="1"/>
    <col min="10" max="14" width="8.28515625" style="26" customWidth="1"/>
    <col min="15" max="15" width="21.85546875" customWidth="1"/>
  </cols>
  <sheetData>
    <row r="5" spans="1:15" ht="25.5" customHeight="1" x14ac:dyDescent="0.25">
      <c r="A5" s="151" t="s">
        <v>474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3"/>
    </row>
    <row r="6" spans="1:15" ht="18.75" x14ac:dyDescent="0.25">
      <c r="A6" s="113" t="s">
        <v>211</v>
      </c>
      <c r="B6" s="113"/>
      <c r="C6" s="11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15.75" x14ac:dyDescent="0.25">
      <c r="A7" s="114" t="s">
        <v>212</v>
      </c>
      <c r="B7" s="1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28.5" customHeight="1" x14ac:dyDescent="0.25">
      <c r="A8" s="1" t="s">
        <v>0</v>
      </c>
      <c r="B8" s="2" t="s">
        <v>1</v>
      </c>
      <c r="C8" s="1" t="s">
        <v>2</v>
      </c>
      <c r="D8" s="1" t="s">
        <v>3</v>
      </c>
      <c r="E8" s="3" t="s">
        <v>4</v>
      </c>
      <c r="F8" s="3" t="s">
        <v>3</v>
      </c>
      <c r="G8" s="3" t="s">
        <v>4</v>
      </c>
      <c r="H8" s="3" t="s">
        <v>3</v>
      </c>
      <c r="I8" s="3" t="s">
        <v>4</v>
      </c>
      <c r="J8" s="3" t="s">
        <v>3</v>
      </c>
      <c r="K8" s="3" t="s">
        <v>4</v>
      </c>
      <c r="L8" s="3" t="s">
        <v>3</v>
      </c>
      <c r="M8" s="3"/>
      <c r="N8" s="3"/>
      <c r="O8" s="3" t="s">
        <v>5</v>
      </c>
    </row>
    <row r="9" spans="1:15" ht="35.25" customHeight="1" x14ac:dyDescent="0.25">
      <c r="A9" s="9" t="s">
        <v>484</v>
      </c>
      <c r="B9" s="101" t="str">
        <f>IF($L9&gt;$D9,"Asc","Desc")</f>
        <v>Desc</v>
      </c>
      <c r="C9" s="134">
        <v>2012</v>
      </c>
      <c r="D9" s="115">
        <v>2.81</v>
      </c>
      <c r="E9" s="115">
        <v>2013</v>
      </c>
      <c r="F9" s="115">
        <v>2.77</v>
      </c>
      <c r="G9" s="115">
        <v>2014</v>
      </c>
      <c r="H9" s="115">
        <v>2.72</v>
      </c>
      <c r="I9" s="115">
        <v>2015</v>
      </c>
      <c r="J9" s="115">
        <v>2.69</v>
      </c>
      <c r="K9" s="115">
        <v>2016</v>
      </c>
      <c r="L9" s="115">
        <v>2.66</v>
      </c>
      <c r="M9" s="115"/>
      <c r="N9" s="115"/>
      <c r="O9" s="134" t="s">
        <v>244</v>
      </c>
    </row>
    <row r="10" spans="1:15" ht="61.5" customHeight="1" x14ac:dyDescent="0.25">
      <c r="A10" s="9" t="s">
        <v>485</v>
      </c>
      <c r="B10" s="102"/>
      <c r="C10" s="135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35"/>
    </row>
    <row r="11" spans="1:15" ht="40.5" customHeight="1" x14ac:dyDescent="0.25">
      <c r="A11" s="21" t="s">
        <v>486</v>
      </c>
      <c r="B11" s="101" t="str">
        <f>IF($L11&gt;$D11,"Asc","Desc")</f>
        <v>Asc</v>
      </c>
      <c r="C11" s="134" t="s">
        <v>213</v>
      </c>
      <c r="D11" s="215">
        <v>31644</v>
      </c>
      <c r="E11" s="134" t="s">
        <v>214</v>
      </c>
      <c r="F11" s="213">
        <v>31792</v>
      </c>
      <c r="G11" s="134" t="s">
        <v>428</v>
      </c>
      <c r="H11" s="215">
        <v>31843</v>
      </c>
      <c r="I11" s="134" t="s">
        <v>435</v>
      </c>
      <c r="J11" s="215">
        <v>32131</v>
      </c>
      <c r="K11" s="134" t="s">
        <v>497</v>
      </c>
      <c r="L11" s="219">
        <v>31991</v>
      </c>
      <c r="M11" s="134"/>
      <c r="N11" s="134"/>
      <c r="O11" s="154" t="s">
        <v>209</v>
      </c>
    </row>
    <row r="12" spans="1:15" ht="47.25" customHeight="1" x14ac:dyDescent="0.25">
      <c r="A12" s="21" t="s">
        <v>487</v>
      </c>
      <c r="B12" s="102"/>
      <c r="C12" s="135"/>
      <c r="D12" s="216"/>
      <c r="E12" s="135"/>
      <c r="F12" s="214"/>
      <c r="G12" s="135"/>
      <c r="H12" s="216"/>
      <c r="I12" s="135"/>
      <c r="J12" s="216"/>
      <c r="K12" s="135"/>
      <c r="L12" s="220"/>
      <c r="M12" s="135"/>
      <c r="N12" s="135"/>
      <c r="O12" s="155"/>
    </row>
    <row r="13" spans="1:15" ht="52.5" customHeight="1" x14ac:dyDescent="0.25">
      <c r="A13" s="21" t="s">
        <v>488</v>
      </c>
      <c r="B13" s="101" t="str">
        <f>IF($L13&gt;$D13,"Asc","Desc")</f>
        <v>Asc</v>
      </c>
      <c r="C13" s="134" t="s">
        <v>213</v>
      </c>
      <c r="D13" s="215">
        <v>11450</v>
      </c>
      <c r="E13" s="134" t="s">
        <v>214</v>
      </c>
      <c r="F13" s="213">
        <v>11646</v>
      </c>
      <c r="G13" s="134" t="s">
        <v>428</v>
      </c>
      <c r="H13" s="215">
        <v>11871</v>
      </c>
      <c r="I13" s="134" t="s">
        <v>435</v>
      </c>
      <c r="J13" s="215">
        <v>11770</v>
      </c>
      <c r="K13" s="134" t="s">
        <v>497</v>
      </c>
      <c r="L13" s="219">
        <v>11908</v>
      </c>
      <c r="M13" s="134"/>
      <c r="N13" s="134"/>
      <c r="O13" s="154" t="s">
        <v>209</v>
      </c>
    </row>
    <row r="14" spans="1:15" ht="57.75" customHeight="1" x14ac:dyDescent="0.25">
      <c r="A14" s="21" t="s">
        <v>489</v>
      </c>
      <c r="B14" s="102"/>
      <c r="C14" s="135"/>
      <c r="D14" s="216"/>
      <c r="E14" s="135"/>
      <c r="F14" s="214"/>
      <c r="G14" s="135"/>
      <c r="H14" s="216"/>
      <c r="I14" s="135"/>
      <c r="J14" s="216"/>
      <c r="K14" s="135"/>
      <c r="L14" s="220"/>
      <c r="M14" s="135"/>
      <c r="N14" s="135"/>
      <c r="O14" s="155"/>
    </row>
    <row r="15" spans="1:15" ht="51.75" customHeight="1" x14ac:dyDescent="0.25">
      <c r="A15" s="9" t="s">
        <v>215</v>
      </c>
      <c r="B15" s="101" t="str">
        <f>IF($F15&gt;$D15,"Asc","Desc")</f>
        <v>Asc</v>
      </c>
      <c r="C15" s="134" t="s">
        <v>213</v>
      </c>
      <c r="D15" s="107">
        <v>1561</v>
      </c>
      <c r="E15" s="115" t="s">
        <v>214</v>
      </c>
      <c r="F15" s="107">
        <v>1561.0000010000001</v>
      </c>
      <c r="G15" s="115"/>
      <c r="H15" s="101"/>
      <c r="I15" s="134"/>
      <c r="J15" s="134"/>
      <c r="K15" s="134"/>
      <c r="L15" s="134"/>
      <c r="M15" s="134"/>
      <c r="N15" s="134"/>
      <c r="O15" s="144" t="s">
        <v>209</v>
      </c>
    </row>
    <row r="16" spans="1:15" ht="62.25" customHeight="1" x14ac:dyDescent="0.25">
      <c r="A16" s="9" t="s">
        <v>216</v>
      </c>
      <c r="B16" s="102"/>
      <c r="C16" s="135"/>
      <c r="D16" s="108"/>
      <c r="E16" s="116"/>
      <c r="F16" s="108"/>
      <c r="G16" s="116"/>
      <c r="H16" s="102"/>
      <c r="I16" s="135"/>
      <c r="J16" s="135"/>
      <c r="K16" s="135"/>
      <c r="L16" s="135"/>
      <c r="M16" s="135"/>
      <c r="N16" s="135"/>
      <c r="O16" s="145"/>
    </row>
    <row r="17" spans="1:17" ht="39.75" customHeight="1" x14ac:dyDescent="0.25">
      <c r="A17" s="9" t="s">
        <v>490</v>
      </c>
      <c r="B17" s="101" t="str">
        <f>IF($J17&gt;$D17,"Asc","Desc")</f>
        <v>Asc</v>
      </c>
      <c r="C17" s="115" t="s">
        <v>213</v>
      </c>
      <c r="D17" s="132">
        <v>91.01</v>
      </c>
      <c r="E17" s="115" t="s">
        <v>214</v>
      </c>
      <c r="F17" s="101">
        <v>93.25</v>
      </c>
      <c r="G17" s="134" t="s">
        <v>428</v>
      </c>
      <c r="H17" s="132">
        <v>95.713179029912098</v>
      </c>
      <c r="I17" s="134" t="s">
        <v>435</v>
      </c>
      <c r="J17" s="234">
        <v>95.16</v>
      </c>
      <c r="K17" s="134"/>
      <c r="L17" s="134"/>
      <c r="M17" s="134"/>
      <c r="N17" s="134"/>
      <c r="O17" s="144" t="s">
        <v>209</v>
      </c>
    </row>
    <row r="18" spans="1:17" ht="55.5" customHeight="1" x14ac:dyDescent="0.25">
      <c r="A18" s="9" t="s">
        <v>491</v>
      </c>
      <c r="B18" s="102"/>
      <c r="C18" s="116"/>
      <c r="D18" s="133"/>
      <c r="E18" s="116"/>
      <c r="F18" s="102"/>
      <c r="G18" s="135"/>
      <c r="H18" s="133"/>
      <c r="I18" s="135"/>
      <c r="J18" s="235"/>
      <c r="K18" s="135"/>
      <c r="L18" s="135"/>
      <c r="M18" s="135"/>
      <c r="N18" s="135"/>
      <c r="O18" s="145"/>
    </row>
    <row r="19" spans="1:17" ht="36" customHeight="1" x14ac:dyDescent="0.25">
      <c r="A19" s="21" t="s">
        <v>492</v>
      </c>
      <c r="B19" s="101" t="str">
        <f>IF($L19&gt;$D19,"Asc","Desc")</f>
        <v>Asc</v>
      </c>
      <c r="C19" s="115">
        <v>2012</v>
      </c>
      <c r="D19" s="223">
        <v>94.792451955237368</v>
      </c>
      <c r="E19" s="130">
        <v>2013</v>
      </c>
      <c r="F19" s="223">
        <v>94.968498617772042</v>
      </c>
      <c r="G19" s="130">
        <v>2014</v>
      </c>
      <c r="H19" s="99">
        <v>95.28331519939448</v>
      </c>
      <c r="I19" s="130">
        <v>2015</v>
      </c>
      <c r="J19" s="99">
        <v>95.513664923743704</v>
      </c>
      <c r="K19" s="130">
        <v>2016</v>
      </c>
      <c r="L19" s="99">
        <v>96.3370514936978</v>
      </c>
      <c r="M19" s="99"/>
      <c r="N19" s="99"/>
      <c r="O19" s="221" t="s">
        <v>443</v>
      </c>
      <c r="P19" s="26"/>
      <c r="Q19" s="22"/>
    </row>
    <row r="20" spans="1:17" ht="61.5" customHeight="1" x14ac:dyDescent="0.25">
      <c r="A20" s="21" t="s">
        <v>217</v>
      </c>
      <c r="B20" s="102"/>
      <c r="C20" s="116"/>
      <c r="D20" s="224"/>
      <c r="E20" s="131"/>
      <c r="F20" s="224"/>
      <c r="G20" s="131"/>
      <c r="H20" s="100"/>
      <c r="I20" s="131"/>
      <c r="J20" s="100"/>
      <c r="K20" s="131"/>
      <c r="L20" s="100"/>
      <c r="M20" s="100"/>
      <c r="N20" s="100"/>
      <c r="O20" s="222"/>
      <c r="P20" s="30"/>
    </row>
    <row r="21" spans="1:17" ht="34.5" customHeight="1" x14ac:dyDescent="0.25">
      <c r="A21" s="21" t="s">
        <v>493</v>
      </c>
      <c r="B21" s="101" t="str">
        <f>IF($L21&gt;$D21,"Asc","Desc")</f>
        <v>Asc</v>
      </c>
      <c r="C21" s="115">
        <v>2012</v>
      </c>
      <c r="D21" s="223">
        <v>93.718773817887865</v>
      </c>
      <c r="E21" s="130">
        <v>2013</v>
      </c>
      <c r="F21" s="223">
        <v>93.907228979216782</v>
      </c>
      <c r="G21" s="130">
        <v>2014</v>
      </c>
      <c r="H21" s="99">
        <v>94.268180538613123</v>
      </c>
      <c r="I21" s="130">
        <v>2015</v>
      </c>
      <c r="J21" s="99">
        <v>94.530293365072197</v>
      </c>
      <c r="K21" s="130">
        <v>2016</v>
      </c>
      <c r="L21" s="99">
        <v>95.6421293770061</v>
      </c>
      <c r="M21" s="99"/>
      <c r="N21" s="99"/>
      <c r="O21" s="134" t="s">
        <v>442</v>
      </c>
    </row>
    <row r="22" spans="1:17" ht="63" customHeight="1" x14ac:dyDescent="0.25">
      <c r="A22" s="21" t="s">
        <v>494</v>
      </c>
      <c r="B22" s="102"/>
      <c r="C22" s="116"/>
      <c r="D22" s="224"/>
      <c r="E22" s="131"/>
      <c r="F22" s="224"/>
      <c r="G22" s="131"/>
      <c r="H22" s="100"/>
      <c r="I22" s="225"/>
      <c r="J22" s="100"/>
      <c r="K22" s="131"/>
      <c r="L22" s="100"/>
      <c r="M22" s="100"/>
      <c r="N22" s="100"/>
      <c r="O22" s="135"/>
    </row>
    <row r="23" spans="1:17" ht="30" customHeight="1" x14ac:dyDescent="0.25">
      <c r="A23" s="21" t="s">
        <v>495</v>
      </c>
      <c r="B23" s="101" t="str">
        <f>IF($L23&gt;$D23,"Asc","Desc")</f>
        <v>Asc</v>
      </c>
      <c r="C23" s="115">
        <v>2012</v>
      </c>
      <c r="D23" s="223">
        <v>95.900727529469165</v>
      </c>
      <c r="E23" s="130">
        <v>2013</v>
      </c>
      <c r="F23" s="223">
        <v>96.05528937140727</v>
      </c>
      <c r="G23" s="130">
        <v>2014</v>
      </c>
      <c r="H23" s="99">
        <v>96.315397824842591</v>
      </c>
      <c r="I23" s="130">
        <v>2015</v>
      </c>
      <c r="J23" s="99">
        <v>96.5069076783562</v>
      </c>
      <c r="K23" s="130">
        <v>2016</v>
      </c>
      <c r="L23" s="99">
        <v>97.034808060557097</v>
      </c>
      <c r="M23" s="99"/>
      <c r="N23" s="99"/>
      <c r="O23" s="134" t="s">
        <v>442</v>
      </c>
    </row>
    <row r="24" spans="1:17" ht="60.75" customHeight="1" x14ac:dyDescent="0.25">
      <c r="A24" s="21" t="s">
        <v>496</v>
      </c>
      <c r="B24" s="102"/>
      <c r="C24" s="116"/>
      <c r="D24" s="224"/>
      <c r="E24" s="131"/>
      <c r="F24" s="224"/>
      <c r="G24" s="131"/>
      <c r="H24" s="100"/>
      <c r="I24" s="131"/>
      <c r="J24" s="100"/>
      <c r="K24" s="131"/>
      <c r="L24" s="100"/>
      <c r="M24" s="100"/>
      <c r="N24" s="100"/>
      <c r="O24" s="135"/>
    </row>
    <row r="25" spans="1:17" ht="68.25" customHeight="1" x14ac:dyDescent="0.25">
      <c r="A25" s="9" t="s">
        <v>218</v>
      </c>
      <c r="B25" s="101" t="s">
        <v>9</v>
      </c>
      <c r="C25" s="130">
        <v>2011</v>
      </c>
      <c r="D25" s="132">
        <v>10.28870547039697</v>
      </c>
      <c r="E25" s="127">
        <v>2013</v>
      </c>
      <c r="F25" s="127" t="s">
        <v>9</v>
      </c>
      <c r="G25" s="130">
        <v>2014</v>
      </c>
      <c r="H25" s="140" t="s">
        <v>473</v>
      </c>
      <c r="I25" s="217"/>
      <c r="J25" s="217"/>
      <c r="K25" s="217"/>
      <c r="L25" s="217"/>
      <c r="M25" s="217"/>
      <c r="N25" s="217"/>
      <c r="O25" s="134" t="s">
        <v>19</v>
      </c>
    </row>
    <row r="26" spans="1:17" ht="107.25" customHeight="1" x14ac:dyDescent="0.25">
      <c r="A26" s="9" t="s">
        <v>219</v>
      </c>
      <c r="B26" s="102"/>
      <c r="C26" s="131"/>
      <c r="D26" s="133"/>
      <c r="E26" s="128"/>
      <c r="F26" s="128"/>
      <c r="G26" s="131"/>
      <c r="H26" s="141"/>
      <c r="I26" s="218"/>
      <c r="J26" s="218"/>
      <c r="K26" s="218"/>
      <c r="L26" s="218"/>
      <c r="M26" s="218"/>
      <c r="N26" s="218"/>
      <c r="O26" s="135"/>
    </row>
    <row r="27" spans="1:17" ht="82.5" customHeight="1" x14ac:dyDescent="0.25">
      <c r="A27" s="9" t="s">
        <v>220</v>
      </c>
      <c r="B27" s="101" t="s">
        <v>9</v>
      </c>
      <c r="C27" s="130">
        <v>2011</v>
      </c>
      <c r="D27" s="223">
        <v>73.968270982956369</v>
      </c>
      <c r="E27" s="127">
        <v>2013</v>
      </c>
      <c r="F27" s="127" t="s">
        <v>9</v>
      </c>
      <c r="G27" s="130">
        <v>2014</v>
      </c>
      <c r="H27" s="140" t="s">
        <v>473</v>
      </c>
      <c r="I27" s="101"/>
      <c r="J27" s="101"/>
      <c r="K27" s="101"/>
      <c r="L27" s="101"/>
      <c r="M27" s="101"/>
      <c r="N27" s="101"/>
      <c r="O27" s="134" t="s">
        <v>19</v>
      </c>
    </row>
    <row r="28" spans="1:17" ht="122.25" customHeight="1" x14ac:dyDescent="0.25">
      <c r="A28" s="9" t="s">
        <v>221</v>
      </c>
      <c r="B28" s="102"/>
      <c r="C28" s="131"/>
      <c r="D28" s="224"/>
      <c r="E28" s="128"/>
      <c r="F28" s="128"/>
      <c r="G28" s="131"/>
      <c r="H28" s="141"/>
      <c r="I28" s="102"/>
      <c r="J28" s="102"/>
      <c r="K28" s="102"/>
      <c r="L28" s="102"/>
      <c r="M28" s="102"/>
      <c r="N28" s="102"/>
      <c r="O28" s="135"/>
    </row>
    <row r="29" spans="1:17" ht="61.5" customHeight="1" x14ac:dyDescent="0.25">
      <c r="A29" s="11" t="s">
        <v>222</v>
      </c>
      <c r="B29" s="101" t="s">
        <v>9</v>
      </c>
      <c r="C29" s="130">
        <v>2011</v>
      </c>
      <c r="D29" s="223">
        <v>14.01186265051631</v>
      </c>
      <c r="E29" s="127">
        <v>2013</v>
      </c>
      <c r="F29" s="127" t="s">
        <v>9</v>
      </c>
      <c r="G29" s="130">
        <v>2014</v>
      </c>
      <c r="H29" s="140" t="s">
        <v>473</v>
      </c>
      <c r="I29" s="134"/>
      <c r="J29" s="134"/>
      <c r="K29" s="134"/>
      <c r="L29" s="134"/>
      <c r="M29" s="134"/>
      <c r="N29" s="134"/>
      <c r="O29" s="134" t="s">
        <v>19</v>
      </c>
    </row>
    <row r="30" spans="1:17" ht="112.5" customHeight="1" x14ac:dyDescent="0.25">
      <c r="A30" s="11" t="s">
        <v>223</v>
      </c>
      <c r="B30" s="102"/>
      <c r="C30" s="131"/>
      <c r="D30" s="224"/>
      <c r="E30" s="128"/>
      <c r="F30" s="128"/>
      <c r="G30" s="131"/>
      <c r="H30" s="141"/>
      <c r="I30" s="135"/>
      <c r="J30" s="135"/>
      <c r="K30" s="135"/>
      <c r="L30" s="135"/>
      <c r="M30" s="135"/>
      <c r="N30" s="135"/>
      <c r="O30" s="135"/>
    </row>
    <row r="31" spans="1:17" ht="59.25" customHeight="1" x14ac:dyDescent="0.25">
      <c r="A31" s="11" t="s">
        <v>224</v>
      </c>
      <c r="B31" s="101" t="s">
        <v>9</v>
      </c>
      <c r="C31" s="130">
        <v>2011</v>
      </c>
      <c r="D31" s="223">
        <v>1.7311608961303464</v>
      </c>
      <c r="E31" s="127">
        <v>2013</v>
      </c>
      <c r="F31" s="127" t="s">
        <v>9</v>
      </c>
      <c r="G31" s="130">
        <v>2014</v>
      </c>
      <c r="H31" s="140" t="s">
        <v>473</v>
      </c>
      <c r="I31" s="134"/>
      <c r="J31" s="134"/>
      <c r="K31" s="134"/>
      <c r="L31" s="134"/>
      <c r="M31" s="134"/>
      <c r="N31" s="134"/>
      <c r="O31" s="134" t="s">
        <v>19</v>
      </c>
    </row>
    <row r="32" spans="1:17" ht="85.5" customHeight="1" x14ac:dyDescent="0.25">
      <c r="A32" s="11" t="s">
        <v>225</v>
      </c>
      <c r="B32" s="102"/>
      <c r="C32" s="131"/>
      <c r="D32" s="224"/>
      <c r="E32" s="128"/>
      <c r="F32" s="128"/>
      <c r="G32" s="131"/>
      <c r="H32" s="141"/>
      <c r="I32" s="135"/>
      <c r="J32" s="135"/>
      <c r="K32" s="135"/>
      <c r="L32" s="135"/>
      <c r="M32" s="135"/>
      <c r="N32" s="135"/>
      <c r="O32" s="135"/>
    </row>
    <row r="33" spans="1:15" ht="36" x14ac:dyDescent="0.25">
      <c r="A33" s="9" t="s">
        <v>226</v>
      </c>
      <c r="B33" s="101" t="str">
        <f>IF($L33&gt;$D33,"Asc","Desc")</f>
        <v>Asc</v>
      </c>
      <c r="C33" s="101" t="s">
        <v>213</v>
      </c>
      <c r="D33" s="223">
        <v>102.44221960992914</v>
      </c>
      <c r="E33" s="134" t="s">
        <v>214</v>
      </c>
      <c r="F33" s="223">
        <v>103.32515458952525</v>
      </c>
      <c r="G33" s="115" t="s">
        <v>428</v>
      </c>
      <c r="H33" s="132">
        <v>105.7</v>
      </c>
      <c r="I33" s="115" t="s">
        <v>435</v>
      </c>
      <c r="J33" s="132">
        <v>107.61434300000001</v>
      </c>
      <c r="K33" s="132" t="s">
        <v>497</v>
      </c>
      <c r="L33" s="236">
        <v>108.91</v>
      </c>
      <c r="M33" s="132"/>
      <c r="N33" s="132"/>
      <c r="O33" s="144" t="s">
        <v>201</v>
      </c>
    </row>
    <row r="34" spans="1:15" ht="62.25" customHeight="1" x14ac:dyDescent="0.25">
      <c r="A34" s="9" t="s">
        <v>227</v>
      </c>
      <c r="B34" s="102"/>
      <c r="C34" s="102"/>
      <c r="D34" s="224"/>
      <c r="E34" s="135"/>
      <c r="F34" s="224"/>
      <c r="G34" s="116"/>
      <c r="H34" s="133"/>
      <c r="I34" s="116"/>
      <c r="J34" s="133"/>
      <c r="K34" s="133"/>
      <c r="L34" s="237"/>
      <c r="M34" s="133"/>
      <c r="N34" s="133"/>
      <c r="O34" s="145"/>
    </row>
    <row r="35" spans="1:15" ht="22.5" customHeight="1" x14ac:dyDescent="0.25">
      <c r="A35" s="9" t="s">
        <v>228</v>
      </c>
      <c r="B35" s="101" t="str">
        <f>IF($J35&gt;$D35,"Asc","Desc")</f>
        <v>Desc</v>
      </c>
      <c r="C35" s="101">
        <v>2012</v>
      </c>
      <c r="D35" s="132">
        <v>108.6</v>
      </c>
      <c r="E35" s="101">
        <v>2013</v>
      </c>
      <c r="F35" s="101">
        <v>104.1</v>
      </c>
      <c r="G35" s="101">
        <v>2014</v>
      </c>
      <c r="H35" s="101" t="s">
        <v>447</v>
      </c>
      <c r="I35" s="127">
        <v>2015</v>
      </c>
      <c r="J35" s="99">
        <v>101.712395407667</v>
      </c>
      <c r="K35" s="127"/>
      <c r="L35" s="127"/>
      <c r="M35" s="127"/>
      <c r="N35" s="127"/>
      <c r="O35" s="134" t="s">
        <v>209</v>
      </c>
    </row>
    <row r="36" spans="1:15" ht="36.75" customHeight="1" x14ac:dyDescent="0.25">
      <c r="A36" s="9" t="s">
        <v>229</v>
      </c>
      <c r="B36" s="102"/>
      <c r="C36" s="102"/>
      <c r="D36" s="133"/>
      <c r="E36" s="102"/>
      <c r="F36" s="102"/>
      <c r="G36" s="102"/>
      <c r="H36" s="102"/>
      <c r="I36" s="128"/>
      <c r="J36" s="100"/>
      <c r="K36" s="128"/>
      <c r="L36" s="128"/>
      <c r="M36" s="128"/>
      <c r="N36" s="128"/>
      <c r="O36" s="135"/>
    </row>
    <row r="37" spans="1:15" ht="32.25" customHeight="1" x14ac:dyDescent="0.25">
      <c r="A37" s="21" t="s">
        <v>230</v>
      </c>
      <c r="B37" s="101" t="str">
        <f>IF($J37&gt;$D37,"Asc","Desc")</f>
        <v>Desc</v>
      </c>
      <c r="C37" s="101" t="s">
        <v>213</v>
      </c>
      <c r="D37" s="226">
        <v>0.90569999999999995</v>
      </c>
      <c r="E37" s="130" t="s">
        <v>214</v>
      </c>
      <c r="F37" s="228">
        <v>0.89319999999999999</v>
      </c>
      <c r="G37" s="115" t="s">
        <v>428</v>
      </c>
      <c r="H37" s="228">
        <v>0.87880000000000003</v>
      </c>
      <c r="I37" s="115" t="s">
        <v>435</v>
      </c>
      <c r="J37" s="228">
        <v>0.88114480852101795</v>
      </c>
      <c r="K37" s="228"/>
      <c r="L37" s="228"/>
      <c r="M37" s="228"/>
      <c r="N37" s="228"/>
      <c r="O37" s="134" t="s">
        <v>201</v>
      </c>
    </row>
    <row r="38" spans="1:15" ht="63.75" customHeight="1" x14ac:dyDescent="0.25">
      <c r="A38" s="21" t="s">
        <v>231</v>
      </c>
      <c r="B38" s="102"/>
      <c r="C38" s="102"/>
      <c r="D38" s="227"/>
      <c r="E38" s="131"/>
      <c r="F38" s="229"/>
      <c r="G38" s="116"/>
      <c r="H38" s="229"/>
      <c r="I38" s="116"/>
      <c r="J38" s="229"/>
      <c r="K38" s="229"/>
      <c r="L38" s="229"/>
      <c r="M38" s="229"/>
      <c r="N38" s="229"/>
      <c r="O38" s="135"/>
    </row>
    <row r="39" spans="1:15" ht="35.25" customHeight="1" x14ac:dyDescent="0.25">
      <c r="A39" s="9" t="s">
        <v>232</v>
      </c>
      <c r="B39" s="117" t="s">
        <v>9</v>
      </c>
      <c r="C39" s="115" t="s">
        <v>233</v>
      </c>
      <c r="D39" s="117">
        <v>30.571428571428573</v>
      </c>
      <c r="E39" s="115"/>
      <c r="F39" s="117"/>
      <c r="G39" s="115"/>
      <c r="H39" s="117"/>
      <c r="I39" s="176"/>
      <c r="J39" s="176"/>
      <c r="K39" s="176"/>
      <c r="L39" s="176"/>
      <c r="M39" s="176"/>
      <c r="N39" s="176"/>
      <c r="O39" s="134" t="s">
        <v>209</v>
      </c>
    </row>
    <row r="40" spans="1:15" ht="48.75" customHeight="1" x14ac:dyDescent="0.25">
      <c r="A40" s="9" t="s">
        <v>234</v>
      </c>
      <c r="B40" s="118"/>
      <c r="C40" s="116"/>
      <c r="D40" s="118"/>
      <c r="E40" s="116"/>
      <c r="F40" s="118"/>
      <c r="G40" s="116"/>
      <c r="H40" s="118"/>
      <c r="I40" s="177"/>
      <c r="J40" s="177"/>
      <c r="K40" s="177"/>
      <c r="L40" s="177"/>
      <c r="M40" s="177"/>
      <c r="N40" s="177"/>
      <c r="O40" s="135"/>
    </row>
    <row r="41" spans="1:15" ht="24" x14ac:dyDescent="0.25">
      <c r="A41" s="94" t="s">
        <v>483</v>
      </c>
      <c r="B41" s="101" t="str">
        <f>IF($J41&gt;$D41,"Asc","Desc")</f>
        <v>Desc</v>
      </c>
      <c r="C41" s="115" t="s">
        <v>213</v>
      </c>
      <c r="D41" s="230">
        <v>0.93319663831510735</v>
      </c>
      <c r="E41" s="134" t="s">
        <v>214</v>
      </c>
      <c r="F41" s="230">
        <v>0.93504663816556544</v>
      </c>
      <c r="G41" s="115" t="s">
        <v>428</v>
      </c>
      <c r="H41" s="199">
        <v>0.899896724697551</v>
      </c>
      <c r="I41" s="115" t="s">
        <v>435</v>
      </c>
      <c r="J41" s="199">
        <v>0.89914097800000004</v>
      </c>
      <c r="K41" s="199"/>
      <c r="L41" s="199"/>
      <c r="M41" s="199"/>
      <c r="N41" s="199"/>
      <c r="O41" s="134" t="s">
        <v>201</v>
      </c>
    </row>
    <row r="42" spans="1:15" ht="63.75" customHeight="1" x14ac:dyDescent="0.25">
      <c r="A42" s="21" t="s">
        <v>235</v>
      </c>
      <c r="B42" s="102"/>
      <c r="C42" s="116"/>
      <c r="D42" s="231"/>
      <c r="E42" s="135"/>
      <c r="F42" s="231"/>
      <c r="G42" s="116"/>
      <c r="H42" s="200"/>
      <c r="I42" s="116"/>
      <c r="J42" s="200"/>
      <c r="K42" s="200"/>
      <c r="L42" s="200"/>
      <c r="M42" s="200"/>
      <c r="N42" s="200"/>
      <c r="O42" s="135"/>
    </row>
    <row r="43" spans="1:15" ht="24" x14ac:dyDescent="0.25">
      <c r="A43" s="9" t="s">
        <v>482</v>
      </c>
      <c r="B43" s="101" t="str">
        <f>IF($L43&gt;$D43,"Asc","Desc")</f>
        <v>Asc</v>
      </c>
      <c r="C43" s="130">
        <v>2012</v>
      </c>
      <c r="D43" s="101">
        <v>65</v>
      </c>
      <c r="E43" s="101">
        <v>2013</v>
      </c>
      <c r="F43" s="101">
        <v>108</v>
      </c>
      <c r="G43" s="101">
        <v>2014</v>
      </c>
      <c r="H43" s="101">
        <v>60</v>
      </c>
      <c r="I43" s="127">
        <v>2015</v>
      </c>
      <c r="J43" s="127">
        <v>70</v>
      </c>
      <c r="K43" s="101">
        <v>2016</v>
      </c>
      <c r="L43" s="127">
        <v>92</v>
      </c>
      <c r="M43" s="127"/>
      <c r="N43" s="127"/>
      <c r="O43" s="134" t="s">
        <v>244</v>
      </c>
    </row>
    <row r="44" spans="1:15" ht="48" x14ac:dyDescent="0.25">
      <c r="A44" s="9" t="s">
        <v>481</v>
      </c>
      <c r="B44" s="102"/>
      <c r="C44" s="131"/>
      <c r="D44" s="102"/>
      <c r="E44" s="102"/>
      <c r="F44" s="102"/>
      <c r="G44" s="102"/>
      <c r="H44" s="102"/>
      <c r="I44" s="128"/>
      <c r="J44" s="128"/>
      <c r="K44" s="102"/>
      <c r="L44" s="128"/>
      <c r="M44" s="128"/>
      <c r="N44" s="128"/>
      <c r="O44" s="135"/>
    </row>
    <row r="45" spans="1:15" ht="24.75" customHeight="1" x14ac:dyDescent="0.25">
      <c r="A45" s="9" t="s">
        <v>480</v>
      </c>
      <c r="B45" s="101" t="str">
        <f>IF($J45&gt;$D45,"Asc","Desc")</f>
        <v>Desc</v>
      </c>
      <c r="C45" s="130">
        <v>2012</v>
      </c>
      <c r="D45" s="132">
        <v>0.25125821038547891</v>
      </c>
      <c r="E45" s="101">
        <v>2013</v>
      </c>
      <c r="F45" s="132">
        <v>0.24701031748373337</v>
      </c>
      <c r="G45" s="101">
        <v>2014</v>
      </c>
      <c r="H45" s="132">
        <v>0.24701031748373337</v>
      </c>
      <c r="I45" s="101">
        <v>2015</v>
      </c>
      <c r="J45" s="99">
        <v>0.24015385857205901</v>
      </c>
      <c r="K45" s="99"/>
      <c r="L45" s="99"/>
      <c r="M45" s="99"/>
      <c r="N45" s="99"/>
      <c r="O45" s="134" t="s">
        <v>236</v>
      </c>
    </row>
    <row r="46" spans="1:15" ht="48" x14ac:dyDescent="0.25">
      <c r="A46" s="9" t="s">
        <v>479</v>
      </c>
      <c r="B46" s="102"/>
      <c r="C46" s="131"/>
      <c r="D46" s="133"/>
      <c r="E46" s="102"/>
      <c r="F46" s="133"/>
      <c r="G46" s="102"/>
      <c r="H46" s="133"/>
      <c r="I46" s="102"/>
      <c r="J46" s="100"/>
      <c r="K46" s="100"/>
      <c r="L46" s="100"/>
      <c r="M46" s="100"/>
      <c r="N46" s="100"/>
      <c r="O46" s="135"/>
    </row>
    <row r="47" spans="1:15" ht="36" x14ac:dyDescent="0.25">
      <c r="A47" s="11" t="s">
        <v>237</v>
      </c>
      <c r="B47" s="101" t="str">
        <f>IF($N47&gt;$D47,"Asc","Desc")</f>
        <v>Asc</v>
      </c>
      <c r="C47" s="134" t="s">
        <v>238</v>
      </c>
      <c r="D47" s="115">
        <v>189</v>
      </c>
      <c r="E47" s="115" t="s">
        <v>239</v>
      </c>
      <c r="F47" s="115">
        <v>206</v>
      </c>
      <c r="G47" s="115">
        <v>2014</v>
      </c>
      <c r="H47" s="115">
        <v>239</v>
      </c>
      <c r="I47" s="115">
        <v>2015</v>
      </c>
      <c r="J47" s="115">
        <v>314</v>
      </c>
      <c r="K47" s="140">
        <v>2016</v>
      </c>
      <c r="L47" s="115">
        <v>314</v>
      </c>
      <c r="M47" s="234">
        <v>2017</v>
      </c>
      <c r="N47" s="234">
        <v>351</v>
      </c>
      <c r="O47" s="144" t="s">
        <v>240</v>
      </c>
    </row>
    <row r="48" spans="1:15" ht="51" customHeight="1" x14ac:dyDescent="0.25">
      <c r="A48" s="11" t="s">
        <v>241</v>
      </c>
      <c r="B48" s="102"/>
      <c r="C48" s="135"/>
      <c r="D48" s="116"/>
      <c r="E48" s="116"/>
      <c r="F48" s="116"/>
      <c r="G48" s="116"/>
      <c r="H48" s="116"/>
      <c r="I48" s="116"/>
      <c r="J48" s="116"/>
      <c r="K48" s="141"/>
      <c r="L48" s="116"/>
      <c r="M48" s="235"/>
      <c r="N48" s="235"/>
      <c r="O48" s="145"/>
    </row>
    <row r="49" spans="1:15" ht="24" x14ac:dyDescent="0.25">
      <c r="A49" s="20" t="s">
        <v>242</v>
      </c>
      <c r="B49" s="101" t="str">
        <f>IF($N49&gt;$D49,"Asc","Desc")</f>
        <v>Desc</v>
      </c>
      <c r="C49" s="134" t="s">
        <v>243</v>
      </c>
      <c r="D49" s="232">
        <v>48.82</v>
      </c>
      <c r="E49" s="115" t="s">
        <v>9</v>
      </c>
      <c r="F49" s="115" t="s">
        <v>9</v>
      </c>
      <c r="G49" s="134">
        <v>2014</v>
      </c>
      <c r="H49" s="232">
        <v>9.0497737556561049</v>
      </c>
      <c r="I49" s="115">
        <v>2015</v>
      </c>
      <c r="J49" s="232">
        <v>15.77</v>
      </c>
      <c r="K49" s="140">
        <v>2016</v>
      </c>
      <c r="L49" s="232">
        <v>13.83</v>
      </c>
      <c r="M49" s="234">
        <v>2017</v>
      </c>
      <c r="N49" s="195">
        <v>-17.399999999999999</v>
      </c>
      <c r="O49" s="144" t="s">
        <v>240</v>
      </c>
    </row>
    <row r="50" spans="1:15" ht="48" x14ac:dyDescent="0.25">
      <c r="A50" s="20" t="s">
        <v>478</v>
      </c>
      <c r="B50" s="102"/>
      <c r="C50" s="135"/>
      <c r="D50" s="233"/>
      <c r="E50" s="116"/>
      <c r="F50" s="116"/>
      <c r="G50" s="135"/>
      <c r="H50" s="233"/>
      <c r="I50" s="116"/>
      <c r="J50" s="233"/>
      <c r="K50" s="141"/>
      <c r="L50" s="233"/>
      <c r="M50" s="235"/>
      <c r="N50" s="196"/>
      <c r="O50" s="145"/>
    </row>
    <row r="51" spans="1:15" x14ac:dyDescent="0.25">
      <c r="B51">
        <v>21</v>
      </c>
    </row>
  </sheetData>
  <mergeCells count="297">
    <mergeCell ref="M37:M38"/>
    <mergeCell ref="N37:N38"/>
    <mergeCell ref="M41:M42"/>
    <mergeCell ref="N41:N42"/>
    <mergeCell ref="M47:M48"/>
    <mergeCell ref="N47:N48"/>
    <mergeCell ref="M49:M50"/>
    <mergeCell ref="N49:N50"/>
    <mergeCell ref="H47:H48"/>
    <mergeCell ref="H43:H44"/>
    <mergeCell ref="H39:H40"/>
    <mergeCell ref="M43:M44"/>
    <mergeCell ref="N43:N44"/>
    <mergeCell ref="N45:N46"/>
    <mergeCell ref="N39:N40"/>
    <mergeCell ref="O47:O48"/>
    <mergeCell ref="B49:B50"/>
    <mergeCell ref="C49:C50"/>
    <mergeCell ref="D49:D50"/>
    <mergeCell ref="E49:E50"/>
    <mergeCell ref="F49:F50"/>
    <mergeCell ref="G49:G50"/>
    <mergeCell ref="H49:H50"/>
    <mergeCell ref="O49:O50"/>
    <mergeCell ref="B47:B48"/>
    <mergeCell ref="C47:C48"/>
    <mergeCell ref="D47:D48"/>
    <mergeCell ref="E47:E48"/>
    <mergeCell ref="F47:F48"/>
    <mergeCell ref="G47:G48"/>
    <mergeCell ref="I47:I48"/>
    <mergeCell ref="J47:J48"/>
    <mergeCell ref="I49:I50"/>
    <mergeCell ref="J49:J50"/>
    <mergeCell ref="K47:K48"/>
    <mergeCell ref="L47:L48"/>
    <mergeCell ref="K49:K50"/>
    <mergeCell ref="L49:L50"/>
    <mergeCell ref="O43:O44"/>
    <mergeCell ref="B45:B46"/>
    <mergeCell ref="C45:C46"/>
    <mergeCell ref="D45:D46"/>
    <mergeCell ref="E45:E46"/>
    <mergeCell ref="F45:F46"/>
    <mergeCell ref="G45:G46"/>
    <mergeCell ref="H45:H46"/>
    <mergeCell ref="O45:O46"/>
    <mergeCell ref="B43:B44"/>
    <mergeCell ref="C43:C44"/>
    <mergeCell ref="D43:D44"/>
    <mergeCell ref="E43:E44"/>
    <mergeCell ref="F43:F44"/>
    <mergeCell ref="G43:G44"/>
    <mergeCell ref="J43:J44"/>
    <mergeCell ref="I43:I44"/>
    <mergeCell ref="I45:I46"/>
    <mergeCell ref="J45:J46"/>
    <mergeCell ref="K43:K44"/>
    <mergeCell ref="L43:L44"/>
    <mergeCell ref="K45:K46"/>
    <mergeCell ref="L45:L46"/>
    <mergeCell ref="M45:M46"/>
    <mergeCell ref="O39:O40"/>
    <mergeCell ref="B41:B42"/>
    <mergeCell ref="C41:C42"/>
    <mergeCell ref="D41:D42"/>
    <mergeCell ref="E41:E42"/>
    <mergeCell ref="F41:F42"/>
    <mergeCell ref="G41:G42"/>
    <mergeCell ref="H41:H42"/>
    <mergeCell ref="O41:O42"/>
    <mergeCell ref="B39:B40"/>
    <mergeCell ref="C39:C40"/>
    <mergeCell ref="D39:D40"/>
    <mergeCell ref="E39:E40"/>
    <mergeCell ref="F39:F40"/>
    <mergeCell ref="G39:G40"/>
    <mergeCell ref="I41:I42"/>
    <mergeCell ref="J41:J42"/>
    <mergeCell ref="K41:K42"/>
    <mergeCell ref="L41:L42"/>
    <mergeCell ref="I39:I40"/>
    <mergeCell ref="J39:J40"/>
    <mergeCell ref="K39:K40"/>
    <mergeCell ref="L39:L40"/>
    <mergeCell ref="M39:M40"/>
    <mergeCell ref="H35:H36"/>
    <mergeCell ref="O35:O36"/>
    <mergeCell ref="B37:B38"/>
    <mergeCell ref="C37:C38"/>
    <mergeCell ref="D37:D38"/>
    <mergeCell ref="E37:E38"/>
    <mergeCell ref="F37:F38"/>
    <mergeCell ref="G37:G38"/>
    <mergeCell ref="H37:H38"/>
    <mergeCell ref="O37:O38"/>
    <mergeCell ref="B35:B36"/>
    <mergeCell ref="C35:C36"/>
    <mergeCell ref="D35:D36"/>
    <mergeCell ref="E35:E36"/>
    <mergeCell ref="F35:F36"/>
    <mergeCell ref="G35:G36"/>
    <mergeCell ref="J37:J38"/>
    <mergeCell ref="I37:I38"/>
    <mergeCell ref="I35:I36"/>
    <mergeCell ref="J35:J36"/>
    <mergeCell ref="K37:K38"/>
    <mergeCell ref="L37:L38"/>
    <mergeCell ref="K35:K36"/>
    <mergeCell ref="L35:L36"/>
    <mergeCell ref="H31:H32"/>
    <mergeCell ref="O31:O32"/>
    <mergeCell ref="B33:B34"/>
    <mergeCell ref="C33:C34"/>
    <mergeCell ref="D33:D34"/>
    <mergeCell ref="E33:E34"/>
    <mergeCell ref="F33:F34"/>
    <mergeCell ref="G33:G34"/>
    <mergeCell ref="H33:H34"/>
    <mergeCell ref="O33:O34"/>
    <mergeCell ref="B31:B32"/>
    <mergeCell ref="C31:C32"/>
    <mergeCell ref="D31:D32"/>
    <mergeCell ref="E31:E32"/>
    <mergeCell ref="F31:F32"/>
    <mergeCell ref="G31:G32"/>
    <mergeCell ref="I33:I34"/>
    <mergeCell ref="J33:J34"/>
    <mergeCell ref="I31:I32"/>
    <mergeCell ref="J31:J32"/>
    <mergeCell ref="K31:K32"/>
    <mergeCell ref="L31:L32"/>
    <mergeCell ref="K33:K34"/>
    <mergeCell ref="L33:L34"/>
    <mergeCell ref="H27:H28"/>
    <mergeCell ref="O27:O28"/>
    <mergeCell ref="B29:B30"/>
    <mergeCell ref="C29:C30"/>
    <mergeCell ref="D29:D30"/>
    <mergeCell ref="E29:E30"/>
    <mergeCell ref="F29:F30"/>
    <mergeCell ref="G29:G30"/>
    <mergeCell ref="H29:H30"/>
    <mergeCell ref="O29:O30"/>
    <mergeCell ref="B27:B28"/>
    <mergeCell ref="C27:C28"/>
    <mergeCell ref="D27:D28"/>
    <mergeCell ref="E27:E28"/>
    <mergeCell ref="F27:F28"/>
    <mergeCell ref="G27:G28"/>
    <mergeCell ref="I29:I30"/>
    <mergeCell ref="J29:J30"/>
    <mergeCell ref="I27:I28"/>
    <mergeCell ref="J27:J28"/>
    <mergeCell ref="K27:K28"/>
    <mergeCell ref="L27:L28"/>
    <mergeCell ref="K29:K30"/>
    <mergeCell ref="L29:L30"/>
    <mergeCell ref="H23:H24"/>
    <mergeCell ref="O23:O24"/>
    <mergeCell ref="B25:B26"/>
    <mergeCell ref="C25:C26"/>
    <mergeCell ref="D25:D26"/>
    <mergeCell ref="E25:E26"/>
    <mergeCell ref="G25:G26"/>
    <mergeCell ref="F25:F26"/>
    <mergeCell ref="O25:O26"/>
    <mergeCell ref="B23:B24"/>
    <mergeCell ref="C23:C24"/>
    <mergeCell ref="D23:D24"/>
    <mergeCell ref="E23:E24"/>
    <mergeCell ref="F23:F24"/>
    <mergeCell ref="G23:G24"/>
    <mergeCell ref="H25:H26"/>
    <mergeCell ref="I23:I24"/>
    <mergeCell ref="J23:J24"/>
    <mergeCell ref="K23:K24"/>
    <mergeCell ref="L23:L24"/>
    <mergeCell ref="H19:H20"/>
    <mergeCell ref="O19:O20"/>
    <mergeCell ref="B21:B22"/>
    <mergeCell ref="C21:C22"/>
    <mergeCell ref="D21:D22"/>
    <mergeCell ref="E21:E22"/>
    <mergeCell ref="F21:F22"/>
    <mergeCell ref="G21:G22"/>
    <mergeCell ref="H21:H22"/>
    <mergeCell ref="O21:O22"/>
    <mergeCell ref="B19:B20"/>
    <mergeCell ref="C19:C20"/>
    <mergeCell ref="D19:D20"/>
    <mergeCell ref="E19:E20"/>
    <mergeCell ref="F19:F20"/>
    <mergeCell ref="G19:G20"/>
    <mergeCell ref="I21:I22"/>
    <mergeCell ref="I19:I20"/>
    <mergeCell ref="J19:J20"/>
    <mergeCell ref="J21:J22"/>
    <mergeCell ref="K19:K20"/>
    <mergeCell ref="L19:L20"/>
    <mergeCell ref="K21:K22"/>
    <mergeCell ref="L21:L22"/>
    <mergeCell ref="B17:B18"/>
    <mergeCell ref="C17:C18"/>
    <mergeCell ref="D17:D18"/>
    <mergeCell ref="E17:E18"/>
    <mergeCell ref="G17:G18"/>
    <mergeCell ref="F17:F18"/>
    <mergeCell ref="O17:O18"/>
    <mergeCell ref="B15:B16"/>
    <mergeCell ref="C15:C16"/>
    <mergeCell ref="D15:D16"/>
    <mergeCell ref="E15:E16"/>
    <mergeCell ref="F15:F16"/>
    <mergeCell ref="G15:G16"/>
    <mergeCell ref="H17:H18"/>
    <mergeCell ref="I17:I18"/>
    <mergeCell ref="J17:J18"/>
    <mergeCell ref="K15:K16"/>
    <mergeCell ref="L15:L16"/>
    <mergeCell ref="K17:K18"/>
    <mergeCell ref="L17:L18"/>
    <mergeCell ref="M15:M16"/>
    <mergeCell ref="N15:N16"/>
    <mergeCell ref="M17:M18"/>
    <mergeCell ref="N17:N18"/>
    <mergeCell ref="B13:B14"/>
    <mergeCell ref="C13:C14"/>
    <mergeCell ref="D13:D14"/>
    <mergeCell ref="E13:E14"/>
    <mergeCell ref="F13:F14"/>
    <mergeCell ref="G13:G14"/>
    <mergeCell ref="H13:H14"/>
    <mergeCell ref="O13:O14"/>
    <mergeCell ref="H15:H16"/>
    <mergeCell ref="O15:O16"/>
    <mergeCell ref="I13:I14"/>
    <mergeCell ref="J13:J14"/>
    <mergeCell ref="I15:I16"/>
    <mergeCell ref="J15:J16"/>
    <mergeCell ref="K13:K14"/>
    <mergeCell ref="L13:L14"/>
    <mergeCell ref="M13:M14"/>
    <mergeCell ref="N13:N14"/>
    <mergeCell ref="B11:B12"/>
    <mergeCell ref="C11:C12"/>
    <mergeCell ref="D11:D12"/>
    <mergeCell ref="E11:E12"/>
    <mergeCell ref="F11:F12"/>
    <mergeCell ref="G11:G12"/>
    <mergeCell ref="H11:H12"/>
    <mergeCell ref="O11:O12"/>
    <mergeCell ref="I9:I10"/>
    <mergeCell ref="J9:J10"/>
    <mergeCell ref="I11:I12"/>
    <mergeCell ref="J11:J12"/>
    <mergeCell ref="K9:K10"/>
    <mergeCell ref="L9:L10"/>
    <mergeCell ref="K11:K12"/>
    <mergeCell ref="L11:L12"/>
    <mergeCell ref="M9:M10"/>
    <mergeCell ref="N9:N10"/>
    <mergeCell ref="M11:M12"/>
    <mergeCell ref="N11:N12"/>
    <mergeCell ref="A5:O5"/>
    <mergeCell ref="A6:C6"/>
    <mergeCell ref="A7:B7"/>
    <mergeCell ref="B9:B10"/>
    <mergeCell ref="C9:C10"/>
    <mergeCell ref="D9:D10"/>
    <mergeCell ref="E9:E10"/>
    <mergeCell ref="F9:F10"/>
    <mergeCell ref="G9:G10"/>
    <mergeCell ref="H9:H10"/>
    <mergeCell ref="O9:O10"/>
    <mergeCell ref="M19:M20"/>
    <mergeCell ref="N19:N20"/>
    <mergeCell ref="M21:M22"/>
    <mergeCell ref="N21:N22"/>
    <mergeCell ref="M23:M24"/>
    <mergeCell ref="N23:N24"/>
    <mergeCell ref="I25:I26"/>
    <mergeCell ref="J25:J26"/>
    <mergeCell ref="K25:K26"/>
    <mergeCell ref="L25:L26"/>
    <mergeCell ref="M25:M26"/>
    <mergeCell ref="N25:N26"/>
    <mergeCell ref="M29:M30"/>
    <mergeCell ref="N29:N30"/>
    <mergeCell ref="M31:M32"/>
    <mergeCell ref="N31:N32"/>
    <mergeCell ref="M33:M34"/>
    <mergeCell ref="N33:N34"/>
    <mergeCell ref="M35:M36"/>
    <mergeCell ref="N35:N36"/>
    <mergeCell ref="M27:M28"/>
    <mergeCell ref="N27:N28"/>
  </mergeCells>
  <pageMargins left="0.23622047244094491" right="0.23622047244094491" top="0.74803149606299213" bottom="0.74803149606299213" header="0.31496062992125984" footer="0.31496062992125984"/>
  <pageSetup paperSize="256" scale="86" fitToHeight="0" orientation="landscape" r:id="rId1"/>
  <rowBreaks count="1" manualBreakCount="1">
    <brk id="3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5:P95"/>
  <sheetViews>
    <sheetView view="pageLayout" topLeftCell="A49" zoomScale="90" zoomScaleNormal="110" zoomScaleSheetLayoutView="100" zoomScalePageLayoutView="90" workbookViewId="0">
      <selection activeCell="B23" sqref="B23:B24"/>
    </sheetView>
  </sheetViews>
  <sheetFormatPr baseColWidth="10" defaultColWidth="9.5703125" defaultRowHeight="15" x14ac:dyDescent="0.25"/>
  <cols>
    <col min="1" max="1" width="32.85546875" style="26" customWidth="1"/>
    <col min="2" max="2" width="9.140625" style="26" customWidth="1"/>
    <col min="3" max="14" width="8.85546875" style="26" customWidth="1"/>
    <col min="15" max="15" width="16.85546875" style="26" customWidth="1"/>
    <col min="16" max="16" width="30" style="26" customWidth="1"/>
    <col min="17" max="16384" width="9.5703125" style="26"/>
  </cols>
  <sheetData>
    <row r="5" spans="1:16" x14ac:dyDescent="0.25">
      <c r="A5" s="151" t="s">
        <v>474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3"/>
    </row>
    <row r="6" spans="1:16" ht="18.75" x14ac:dyDescent="0.25">
      <c r="A6" s="113" t="s">
        <v>248</v>
      </c>
      <c r="B6" s="113"/>
      <c r="C6" s="11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ht="15.75" x14ac:dyDescent="0.25">
      <c r="A7" s="114" t="s">
        <v>249</v>
      </c>
      <c r="B7" s="114"/>
      <c r="C7" s="1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6" ht="36.75" x14ac:dyDescent="0.25">
      <c r="A8" s="1" t="s">
        <v>0</v>
      </c>
      <c r="B8" s="2" t="s">
        <v>1</v>
      </c>
      <c r="C8" s="1" t="s">
        <v>2</v>
      </c>
      <c r="D8" s="1" t="s">
        <v>3</v>
      </c>
      <c r="E8" s="3" t="s">
        <v>4</v>
      </c>
      <c r="F8" s="3" t="s">
        <v>3</v>
      </c>
      <c r="G8" s="3" t="s">
        <v>4</v>
      </c>
      <c r="H8" s="3" t="s">
        <v>3</v>
      </c>
      <c r="I8" s="3" t="s">
        <v>4</v>
      </c>
      <c r="J8" s="3" t="s">
        <v>3</v>
      </c>
      <c r="K8" s="3" t="s">
        <v>4</v>
      </c>
      <c r="L8" s="3" t="s">
        <v>3</v>
      </c>
      <c r="M8" s="3"/>
      <c r="N8" s="3"/>
      <c r="O8" s="3" t="s">
        <v>5</v>
      </c>
      <c r="P8" s="25"/>
    </row>
    <row r="9" spans="1:16" ht="15.75" customHeight="1" x14ac:dyDescent="0.25">
      <c r="A9" s="9" t="s">
        <v>250</v>
      </c>
      <c r="B9" s="101" t="str">
        <f>IF($N9&gt;$D9,"Asc","Desc")</f>
        <v>Desc</v>
      </c>
      <c r="C9" s="130">
        <v>2012</v>
      </c>
      <c r="D9" s="107">
        <v>705241.7</v>
      </c>
      <c r="E9" s="101">
        <v>2013</v>
      </c>
      <c r="F9" s="107">
        <v>703118</v>
      </c>
      <c r="G9" s="101">
        <v>2014</v>
      </c>
      <c r="H9" s="107">
        <v>696878.1</v>
      </c>
      <c r="I9" s="101">
        <v>2015</v>
      </c>
      <c r="J9" s="107">
        <v>702864</v>
      </c>
      <c r="K9" s="101">
        <v>2016</v>
      </c>
      <c r="L9" s="107">
        <v>684462.92</v>
      </c>
      <c r="M9" s="142">
        <v>2017</v>
      </c>
      <c r="N9" s="203">
        <v>690829</v>
      </c>
      <c r="O9" s="134" t="s">
        <v>251</v>
      </c>
      <c r="P9" s="25"/>
    </row>
    <row r="10" spans="1:16" ht="24" x14ac:dyDescent="0.25">
      <c r="A10" s="9" t="s">
        <v>252</v>
      </c>
      <c r="B10" s="102"/>
      <c r="C10" s="131"/>
      <c r="D10" s="108"/>
      <c r="E10" s="102"/>
      <c r="F10" s="108"/>
      <c r="G10" s="102"/>
      <c r="H10" s="108"/>
      <c r="I10" s="102"/>
      <c r="J10" s="108"/>
      <c r="K10" s="102"/>
      <c r="L10" s="108"/>
      <c r="M10" s="143"/>
      <c r="N10" s="204"/>
      <c r="O10" s="135"/>
      <c r="P10" s="25"/>
    </row>
    <row r="11" spans="1:16" x14ac:dyDescent="0.25">
      <c r="A11" s="21" t="s">
        <v>253</v>
      </c>
      <c r="B11" s="101" t="str">
        <f t="shared" ref="B11" si="0">IF($N11&gt;$D11,"Asc","Desc")</f>
        <v>Desc</v>
      </c>
      <c r="C11" s="130">
        <v>2012</v>
      </c>
      <c r="D11" s="240">
        <v>117607.05</v>
      </c>
      <c r="E11" s="130">
        <v>2013</v>
      </c>
      <c r="F11" s="240">
        <v>115539</v>
      </c>
      <c r="G11" s="101">
        <v>2014</v>
      </c>
      <c r="H11" s="240">
        <v>116575</v>
      </c>
      <c r="I11" s="101">
        <v>2015</v>
      </c>
      <c r="J11" s="107">
        <v>116301</v>
      </c>
      <c r="K11" s="101">
        <v>2016</v>
      </c>
      <c r="L11" s="107">
        <v>115639.4</v>
      </c>
      <c r="M11" s="142">
        <v>2017</v>
      </c>
      <c r="N11" s="203">
        <v>114177</v>
      </c>
      <c r="O11" s="134" t="s">
        <v>251</v>
      </c>
      <c r="P11" s="25"/>
    </row>
    <row r="12" spans="1:16" ht="28.5" customHeight="1" x14ac:dyDescent="0.25">
      <c r="A12" s="21" t="s">
        <v>254</v>
      </c>
      <c r="B12" s="102"/>
      <c r="C12" s="131"/>
      <c r="D12" s="241"/>
      <c r="E12" s="131"/>
      <c r="F12" s="241"/>
      <c r="G12" s="102"/>
      <c r="H12" s="241"/>
      <c r="I12" s="102"/>
      <c r="J12" s="108"/>
      <c r="K12" s="102"/>
      <c r="L12" s="108"/>
      <c r="M12" s="143"/>
      <c r="N12" s="204"/>
      <c r="O12" s="135"/>
      <c r="P12" s="25"/>
    </row>
    <row r="13" spans="1:16" ht="24.75" customHeight="1" x14ac:dyDescent="0.25">
      <c r="A13" s="21" t="s">
        <v>255</v>
      </c>
      <c r="B13" s="101" t="str">
        <f t="shared" ref="B13" si="1">IF($N13&gt;$D13,"Asc","Desc")</f>
        <v>Desc</v>
      </c>
      <c r="C13" s="130">
        <v>2012</v>
      </c>
      <c r="D13" s="130">
        <v>1.99</v>
      </c>
      <c r="E13" s="130">
        <v>2013</v>
      </c>
      <c r="F13" s="130">
        <v>2.1800000000000002</v>
      </c>
      <c r="G13" s="101">
        <v>2014</v>
      </c>
      <c r="H13" s="223">
        <v>1.7053196104167998</v>
      </c>
      <c r="I13" s="101">
        <v>2015</v>
      </c>
      <c r="J13" s="211">
        <v>1.52</v>
      </c>
      <c r="K13" s="101">
        <v>2016</v>
      </c>
      <c r="L13" s="132">
        <v>1.9</v>
      </c>
      <c r="M13" s="142">
        <v>2017</v>
      </c>
      <c r="N13" s="236">
        <v>1.88</v>
      </c>
      <c r="O13" s="134" t="s">
        <v>251</v>
      </c>
      <c r="P13" s="25"/>
    </row>
    <row r="14" spans="1:16" ht="36" x14ac:dyDescent="0.25">
      <c r="A14" s="21" t="s">
        <v>256</v>
      </c>
      <c r="B14" s="102"/>
      <c r="C14" s="131"/>
      <c r="D14" s="131"/>
      <c r="E14" s="131"/>
      <c r="F14" s="131"/>
      <c r="G14" s="102"/>
      <c r="H14" s="224"/>
      <c r="I14" s="102"/>
      <c r="J14" s="106"/>
      <c r="K14" s="102"/>
      <c r="L14" s="133"/>
      <c r="M14" s="143"/>
      <c r="N14" s="237"/>
      <c r="O14" s="135"/>
      <c r="P14" s="25"/>
    </row>
    <row r="15" spans="1:16" ht="36" x14ac:dyDescent="0.25">
      <c r="A15" s="21" t="s">
        <v>257</v>
      </c>
      <c r="B15" s="101" t="str">
        <f t="shared" ref="B15" si="2">IF($N15&gt;$D15,"Asc","Desc")</f>
        <v>Desc</v>
      </c>
      <c r="C15" s="130">
        <v>2012</v>
      </c>
      <c r="D15" s="130">
        <v>1.71</v>
      </c>
      <c r="E15" s="130">
        <v>2013</v>
      </c>
      <c r="F15" s="242">
        <v>1.78</v>
      </c>
      <c r="G15" s="101">
        <v>2014</v>
      </c>
      <c r="H15" s="242">
        <v>1.92</v>
      </c>
      <c r="I15" s="101">
        <v>2015</v>
      </c>
      <c r="J15" s="211">
        <v>1.94</v>
      </c>
      <c r="K15" s="101">
        <v>2016</v>
      </c>
      <c r="L15" s="132">
        <v>0.54081022558055469</v>
      </c>
      <c r="M15" s="142">
        <v>2017</v>
      </c>
      <c r="N15" s="236">
        <v>0.56000000000000005</v>
      </c>
      <c r="O15" s="134" t="s">
        <v>251</v>
      </c>
      <c r="P15" s="25"/>
    </row>
    <row r="16" spans="1:16" ht="36" x14ac:dyDescent="0.25">
      <c r="A16" s="21" t="s">
        <v>258</v>
      </c>
      <c r="B16" s="102"/>
      <c r="C16" s="131"/>
      <c r="D16" s="131"/>
      <c r="E16" s="131"/>
      <c r="F16" s="224"/>
      <c r="G16" s="102"/>
      <c r="H16" s="224"/>
      <c r="I16" s="102"/>
      <c r="J16" s="106"/>
      <c r="K16" s="102"/>
      <c r="L16" s="133"/>
      <c r="M16" s="143"/>
      <c r="N16" s="237"/>
      <c r="O16" s="135"/>
      <c r="P16" s="25"/>
    </row>
    <row r="17" spans="1:16" ht="24" x14ac:dyDescent="0.25">
      <c r="A17" s="21" t="s">
        <v>259</v>
      </c>
      <c r="B17" s="101" t="str">
        <f t="shared" ref="B17" si="3">IF($N17&gt;$D17,"Asc","Desc")</f>
        <v>Desc</v>
      </c>
      <c r="C17" s="130">
        <v>2012</v>
      </c>
      <c r="D17" s="223">
        <v>7.8508389460639059</v>
      </c>
      <c r="E17" s="130">
        <v>2013</v>
      </c>
      <c r="F17" s="223">
        <v>6.9259362013204049</v>
      </c>
      <c r="G17" s="101">
        <v>2014</v>
      </c>
      <c r="H17" s="223">
        <v>5.5090692618981718</v>
      </c>
      <c r="I17" s="101">
        <v>2015</v>
      </c>
      <c r="J17" s="211">
        <v>5.48</v>
      </c>
      <c r="K17" s="101">
        <v>2016</v>
      </c>
      <c r="L17" s="132">
        <v>6.8817380494475859</v>
      </c>
      <c r="M17" s="142">
        <v>2017</v>
      </c>
      <c r="N17" s="236">
        <v>6.78</v>
      </c>
      <c r="O17" s="134" t="s">
        <v>251</v>
      </c>
      <c r="P17" s="25"/>
    </row>
    <row r="18" spans="1:16" ht="39" customHeight="1" x14ac:dyDescent="0.25">
      <c r="A18" s="21" t="s">
        <v>260</v>
      </c>
      <c r="B18" s="102"/>
      <c r="C18" s="131"/>
      <c r="D18" s="224"/>
      <c r="E18" s="131"/>
      <c r="F18" s="224"/>
      <c r="G18" s="102"/>
      <c r="H18" s="224"/>
      <c r="I18" s="102"/>
      <c r="J18" s="106"/>
      <c r="K18" s="102"/>
      <c r="L18" s="133"/>
      <c r="M18" s="143"/>
      <c r="N18" s="237"/>
      <c r="O18" s="135"/>
      <c r="P18" s="25"/>
    </row>
    <row r="19" spans="1:16" ht="24" x14ac:dyDescent="0.25">
      <c r="A19" s="21" t="s">
        <v>261</v>
      </c>
      <c r="B19" s="101" t="str">
        <f t="shared" ref="B19" si="4">IF($N19&gt;$D19,"Asc","Desc")</f>
        <v>Desc</v>
      </c>
      <c r="C19" s="130">
        <v>2012</v>
      </c>
      <c r="D19" s="223">
        <v>7.9862406149293825</v>
      </c>
      <c r="E19" s="130">
        <v>2013</v>
      </c>
      <c r="F19" s="223">
        <v>6.5904117224486969</v>
      </c>
      <c r="G19" s="101">
        <v>2014</v>
      </c>
      <c r="H19" s="223">
        <v>6.0037029380227347</v>
      </c>
      <c r="I19" s="101">
        <v>2015</v>
      </c>
      <c r="J19" s="211">
        <v>6.14</v>
      </c>
      <c r="K19" s="101">
        <v>2016</v>
      </c>
      <c r="L19" s="132">
        <v>6.5714381949404759</v>
      </c>
      <c r="M19" s="142">
        <v>2017</v>
      </c>
      <c r="N19" s="236">
        <v>7.25</v>
      </c>
      <c r="O19" s="134" t="s">
        <v>251</v>
      </c>
      <c r="P19" s="25"/>
    </row>
    <row r="20" spans="1:16" ht="36" x14ac:dyDescent="0.25">
      <c r="A20" s="21" t="s">
        <v>262</v>
      </c>
      <c r="B20" s="102"/>
      <c r="C20" s="131"/>
      <c r="D20" s="224"/>
      <c r="E20" s="131"/>
      <c r="F20" s="224"/>
      <c r="G20" s="102"/>
      <c r="H20" s="224"/>
      <c r="I20" s="102"/>
      <c r="J20" s="106"/>
      <c r="K20" s="102"/>
      <c r="L20" s="133"/>
      <c r="M20" s="143"/>
      <c r="N20" s="237"/>
      <c r="O20" s="135"/>
      <c r="P20" s="25"/>
    </row>
    <row r="21" spans="1:16" ht="48.75" customHeight="1" x14ac:dyDescent="0.25">
      <c r="A21" s="21" t="s">
        <v>263</v>
      </c>
      <c r="B21" s="101" t="str">
        <f>IF($L21&gt;$D21,"Asc","Desc")</f>
        <v>Desc</v>
      </c>
      <c r="C21" s="130">
        <v>2012</v>
      </c>
      <c r="D21" s="223">
        <v>17.921513112356045</v>
      </c>
      <c r="E21" s="130">
        <v>2013</v>
      </c>
      <c r="F21" s="223">
        <v>14.212891730595727</v>
      </c>
      <c r="G21" s="101">
        <v>2014</v>
      </c>
      <c r="H21" s="223">
        <v>14.19672887449315</v>
      </c>
      <c r="I21" s="101">
        <v>2015</v>
      </c>
      <c r="J21" s="211">
        <v>11.97</v>
      </c>
      <c r="K21" s="101">
        <v>2016</v>
      </c>
      <c r="L21" s="211">
        <v>13.65</v>
      </c>
      <c r="M21" s="101"/>
      <c r="N21" s="132"/>
      <c r="O21" s="134" t="s">
        <v>251</v>
      </c>
      <c r="P21" s="25"/>
    </row>
    <row r="22" spans="1:16" ht="48" x14ac:dyDescent="0.25">
      <c r="A22" s="21" t="s">
        <v>264</v>
      </c>
      <c r="B22" s="102"/>
      <c r="C22" s="131"/>
      <c r="D22" s="224"/>
      <c r="E22" s="131"/>
      <c r="F22" s="224"/>
      <c r="G22" s="102"/>
      <c r="H22" s="224"/>
      <c r="I22" s="102"/>
      <c r="J22" s="106"/>
      <c r="K22" s="102"/>
      <c r="L22" s="106"/>
      <c r="M22" s="102"/>
      <c r="N22" s="133"/>
      <c r="O22" s="135"/>
      <c r="P22" s="25"/>
    </row>
    <row r="23" spans="1:16" ht="24" x14ac:dyDescent="0.25">
      <c r="A23" s="21" t="s">
        <v>265</v>
      </c>
      <c r="B23" s="101" t="str">
        <f>IF($N23&gt;$D23,"Asc","Desc")</f>
        <v>Desc</v>
      </c>
      <c r="C23" s="130">
        <v>2012</v>
      </c>
      <c r="D23" s="223">
        <v>13.460963087367414</v>
      </c>
      <c r="E23" s="130">
        <v>2013</v>
      </c>
      <c r="F23" s="223">
        <v>9.6741060916703319</v>
      </c>
      <c r="G23" s="101">
        <v>2014</v>
      </c>
      <c r="H23" s="223">
        <v>7.8445866351992537</v>
      </c>
      <c r="I23" s="101">
        <v>2015</v>
      </c>
      <c r="J23" s="211">
        <v>6.7</v>
      </c>
      <c r="K23" s="101">
        <v>2016</v>
      </c>
      <c r="L23" s="211">
        <v>7.05</v>
      </c>
      <c r="M23" s="142">
        <v>2017</v>
      </c>
      <c r="N23" s="236">
        <v>7.02</v>
      </c>
      <c r="O23" s="134" t="s">
        <v>251</v>
      </c>
      <c r="P23" s="25"/>
    </row>
    <row r="24" spans="1:16" ht="36" x14ac:dyDescent="0.25">
      <c r="A24" s="21" t="s">
        <v>266</v>
      </c>
      <c r="B24" s="102"/>
      <c r="C24" s="131"/>
      <c r="D24" s="224"/>
      <c r="E24" s="131"/>
      <c r="F24" s="224"/>
      <c r="G24" s="102"/>
      <c r="H24" s="224"/>
      <c r="I24" s="102"/>
      <c r="J24" s="106"/>
      <c r="K24" s="102"/>
      <c r="L24" s="106"/>
      <c r="M24" s="143"/>
      <c r="N24" s="237"/>
      <c r="O24" s="135"/>
      <c r="P24" s="25"/>
    </row>
    <row r="25" spans="1:16" ht="63.75" customHeight="1" x14ac:dyDescent="0.25">
      <c r="A25" s="21" t="s">
        <v>267</v>
      </c>
      <c r="B25" s="101" t="str">
        <f t="shared" ref="B25" si="5">IF($N25&gt;$D25,"Asc","Desc")</f>
        <v>Desc</v>
      </c>
      <c r="C25" s="130">
        <v>2012</v>
      </c>
      <c r="D25" s="223">
        <v>15.14</v>
      </c>
      <c r="E25" s="130">
        <v>2013</v>
      </c>
      <c r="F25" s="223">
        <v>10.009564067872356</v>
      </c>
      <c r="G25" s="101">
        <v>2014</v>
      </c>
      <c r="H25" s="223">
        <v>9.1866633455676734</v>
      </c>
      <c r="I25" s="101">
        <v>2015</v>
      </c>
      <c r="J25" s="211">
        <v>7.28</v>
      </c>
      <c r="K25" s="101">
        <v>2016</v>
      </c>
      <c r="L25" s="132">
        <v>8.313484813822658</v>
      </c>
      <c r="M25" s="142">
        <v>2017</v>
      </c>
      <c r="N25" s="236">
        <v>8.6300000000000008</v>
      </c>
      <c r="O25" s="134" t="s">
        <v>251</v>
      </c>
      <c r="P25" s="25"/>
    </row>
    <row r="26" spans="1:16" ht="63" customHeight="1" x14ac:dyDescent="0.25">
      <c r="A26" s="21" t="s">
        <v>268</v>
      </c>
      <c r="B26" s="102"/>
      <c r="C26" s="131"/>
      <c r="D26" s="224"/>
      <c r="E26" s="131"/>
      <c r="F26" s="224"/>
      <c r="G26" s="102"/>
      <c r="H26" s="224"/>
      <c r="I26" s="102"/>
      <c r="J26" s="106"/>
      <c r="K26" s="102"/>
      <c r="L26" s="133"/>
      <c r="M26" s="143"/>
      <c r="N26" s="237"/>
      <c r="O26" s="135"/>
      <c r="P26" s="25"/>
    </row>
    <row r="27" spans="1:16" x14ac:dyDescent="0.25">
      <c r="A27" s="93" t="s">
        <v>269</v>
      </c>
      <c r="B27" s="101" t="str">
        <f t="shared" ref="B27" si="6">IF($N27&gt;$D27,"Asc","Desc")</f>
        <v>Desc</v>
      </c>
      <c r="C27" s="130">
        <v>2012</v>
      </c>
      <c r="D27" s="240">
        <v>56141</v>
      </c>
      <c r="E27" s="242">
        <v>2013</v>
      </c>
      <c r="F27" s="240">
        <v>54790.99</v>
      </c>
      <c r="G27" s="101">
        <v>2014</v>
      </c>
      <c r="H27" s="240">
        <v>48417.82</v>
      </c>
      <c r="I27" s="101">
        <v>2015</v>
      </c>
      <c r="J27" s="107">
        <v>55724</v>
      </c>
      <c r="K27" s="101">
        <v>2016</v>
      </c>
      <c r="L27" s="107">
        <v>54610</v>
      </c>
      <c r="M27" s="142">
        <v>2017</v>
      </c>
      <c r="N27" s="203">
        <v>54837</v>
      </c>
      <c r="O27" s="144" t="s">
        <v>251</v>
      </c>
      <c r="P27" s="25"/>
    </row>
    <row r="28" spans="1:16" ht="33" customHeight="1" x14ac:dyDescent="0.25">
      <c r="A28" s="93" t="s">
        <v>270</v>
      </c>
      <c r="B28" s="102"/>
      <c r="C28" s="131"/>
      <c r="D28" s="241"/>
      <c r="E28" s="131"/>
      <c r="F28" s="241"/>
      <c r="G28" s="102"/>
      <c r="H28" s="241"/>
      <c r="I28" s="102"/>
      <c r="J28" s="108"/>
      <c r="K28" s="102"/>
      <c r="L28" s="108"/>
      <c r="M28" s="143"/>
      <c r="N28" s="204"/>
      <c r="O28" s="145"/>
      <c r="P28" s="25"/>
    </row>
    <row r="29" spans="1:16" ht="34.5" customHeight="1" x14ac:dyDescent="0.25">
      <c r="A29" s="21" t="s">
        <v>271</v>
      </c>
      <c r="B29" s="101" t="str">
        <f t="shared" ref="B29" si="7">IF($N29&gt;$D29,"Asc","Desc")</f>
        <v>Desc</v>
      </c>
      <c r="C29" s="130">
        <v>2012</v>
      </c>
      <c r="D29" s="223">
        <v>4.0455607402582787</v>
      </c>
      <c r="E29" s="130">
        <v>2013</v>
      </c>
      <c r="F29" s="223">
        <v>3.3776686966409666</v>
      </c>
      <c r="G29" s="101">
        <v>2014</v>
      </c>
      <c r="H29" s="223">
        <v>3.1991957282714987</v>
      </c>
      <c r="I29" s="101">
        <v>2015</v>
      </c>
      <c r="J29" s="211">
        <v>2.5</v>
      </c>
      <c r="K29" s="101">
        <v>2016</v>
      </c>
      <c r="L29" s="132">
        <v>3.3407163125823409</v>
      </c>
      <c r="M29" s="142">
        <v>2017</v>
      </c>
      <c r="N29" s="236">
        <v>3.29</v>
      </c>
      <c r="O29" s="134" t="s">
        <v>272</v>
      </c>
      <c r="P29" s="25"/>
    </row>
    <row r="30" spans="1:16" ht="51.75" customHeight="1" x14ac:dyDescent="0.25">
      <c r="A30" s="21" t="s">
        <v>273</v>
      </c>
      <c r="B30" s="102"/>
      <c r="C30" s="131"/>
      <c r="D30" s="224"/>
      <c r="E30" s="131"/>
      <c r="F30" s="224"/>
      <c r="G30" s="102"/>
      <c r="H30" s="224"/>
      <c r="I30" s="102"/>
      <c r="J30" s="106"/>
      <c r="K30" s="102"/>
      <c r="L30" s="133"/>
      <c r="M30" s="143"/>
      <c r="N30" s="237"/>
      <c r="O30" s="135"/>
      <c r="P30" s="25"/>
    </row>
    <row r="31" spans="1:16" ht="24.75" x14ac:dyDescent="0.25">
      <c r="A31" s="31" t="s">
        <v>274</v>
      </c>
      <c r="B31" s="101" t="str">
        <f>IF($N31&gt;$D31,"Asc","Desc")</f>
        <v>Desc</v>
      </c>
      <c r="C31" s="130">
        <v>2012</v>
      </c>
      <c r="D31" s="240">
        <v>1404679.9200000004</v>
      </c>
      <c r="E31" s="130">
        <v>2013</v>
      </c>
      <c r="F31" s="240">
        <v>1529385.18</v>
      </c>
      <c r="G31" s="101">
        <v>2014</v>
      </c>
      <c r="H31" s="240">
        <v>1188399.8899999997</v>
      </c>
      <c r="I31" s="101">
        <v>2015</v>
      </c>
      <c r="J31" s="107">
        <v>1067994</v>
      </c>
      <c r="K31" s="101">
        <v>2016</v>
      </c>
      <c r="L31" s="107">
        <v>1301639.1399999999</v>
      </c>
      <c r="M31" s="142">
        <v>2017</v>
      </c>
      <c r="N31" s="203">
        <v>1296939.6000000001</v>
      </c>
      <c r="O31" s="134" t="s">
        <v>251</v>
      </c>
      <c r="P31" s="25"/>
    </row>
    <row r="32" spans="1:16" ht="24.75" customHeight="1" x14ac:dyDescent="0.25">
      <c r="A32" s="31" t="s">
        <v>275</v>
      </c>
      <c r="B32" s="102"/>
      <c r="C32" s="131"/>
      <c r="D32" s="241"/>
      <c r="E32" s="131"/>
      <c r="F32" s="241"/>
      <c r="G32" s="102"/>
      <c r="H32" s="241"/>
      <c r="I32" s="102"/>
      <c r="J32" s="108"/>
      <c r="K32" s="102"/>
      <c r="L32" s="108"/>
      <c r="M32" s="143"/>
      <c r="N32" s="204"/>
      <c r="O32" s="135"/>
      <c r="P32" s="25"/>
    </row>
    <row r="33" spans="1:16" ht="24.75" x14ac:dyDescent="0.25">
      <c r="A33" s="31" t="s">
        <v>276</v>
      </c>
      <c r="B33" s="101" t="str">
        <f t="shared" ref="B33" si="8">IF($N33&gt;$D33,"Asc","Desc")</f>
        <v>Desc</v>
      </c>
      <c r="C33" s="130">
        <v>2012</v>
      </c>
      <c r="D33" s="240">
        <v>68862.010000000009</v>
      </c>
      <c r="E33" s="130">
        <v>2013</v>
      </c>
      <c r="F33" s="240">
        <v>65967.009999999995</v>
      </c>
      <c r="G33" s="101">
        <v>2014</v>
      </c>
      <c r="H33" s="240">
        <v>61412.080000000024</v>
      </c>
      <c r="I33" s="101">
        <v>2015</v>
      </c>
      <c r="J33" s="107">
        <v>60045</v>
      </c>
      <c r="K33" s="101">
        <v>2016</v>
      </c>
      <c r="L33" s="107">
        <v>62538.969999999994</v>
      </c>
      <c r="M33" s="142">
        <v>2017</v>
      </c>
      <c r="N33" s="203">
        <v>63982.6</v>
      </c>
      <c r="O33" s="134" t="s">
        <v>251</v>
      </c>
      <c r="P33" s="25"/>
    </row>
    <row r="34" spans="1:16" ht="27.75" customHeight="1" x14ac:dyDescent="0.25">
      <c r="A34" s="31" t="s">
        <v>277</v>
      </c>
      <c r="B34" s="102"/>
      <c r="C34" s="131"/>
      <c r="D34" s="241"/>
      <c r="E34" s="131"/>
      <c r="F34" s="241"/>
      <c r="G34" s="102"/>
      <c r="H34" s="241"/>
      <c r="I34" s="102"/>
      <c r="J34" s="108"/>
      <c r="K34" s="102"/>
      <c r="L34" s="108"/>
      <c r="M34" s="143"/>
      <c r="N34" s="204"/>
      <c r="O34" s="135"/>
      <c r="P34" s="25"/>
    </row>
    <row r="35" spans="1:16" ht="24.75" x14ac:dyDescent="0.25">
      <c r="A35" s="31" t="s">
        <v>278</v>
      </c>
      <c r="B35" s="101" t="str">
        <f t="shared" ref="B35" si="9">IF($N35&gt;$D35,"Asc","Desc")</f>
        <v>Desc</v>
      </c>
      <c r="C35" s="130">
        <v>2012</v>
      </c>
      <c r="D35" s="240">
        <v>14823</v>
      </c>
      <c r="E35" s="130">
        <v>2013</v>
      </c>
      <c r="F35" s="240">
        <v>14157</v>
      </c>
      <c r="G35" s="101">
        <v>2014</v>
      </c>
      <c r="H35" s="240">
        <v>7862</v>
      </c>
      <c r="I35" s="101">
        <v>2015</v>
      </c>
      <c r="J35" s="107">
        <v>12978</v>
      </c>
      <c r="K35" s="101">
        <v>2016</v>
      </c>
      <c r="L35" s="107">
        <v>12286.619999999999</v>
      </c>
      <c r="M35" s="142">
        <v>2017</v>
      </c>
      <c r="N35" s="203">
        <v>12371.8</v>
      </c>
      <c r="O35" s="134" t="s">
        <v>251</v>
      </c>
      <c r="P35" s="25"/>
    </row>
    <row r="36" spans="1:16" ht="24.75" x14ac:dyDescent="0.25">
      <c r="A36" s="31" t="s">
        <v>279</v>
      </c>
      <c r="B36" s="102"/>
      <c r="C36" s="131"/>
      <c r="D36" s="241"/>
      <c r="E36" s="131"/>
      <c r="F36" s="241"/>
      <c r="G36" s="102"/>
      <c r="H36" s="241"/>
      <c r="I36" s="102"/>
      <c r="J36" s="108"/>
      <c r="K36" s="102"/>
      <c r="L36" s="108"/>
      <c r="M36" s="143"/>
      <c r="N36" s="204"/>
      <c r="O36" s="135"/>
      <c r="P36" s="25"/>
    </row>
    <row r="37" spans="1:16" ht="24.75" x14ac:dyDescent="0.25">
      <c r="A37" s="31" t="s">
        <v>280</v>
      </c>
      <c r="B37" s="101" t="str">
        <f t="shared" ref="B37" si="10">IF($N37&gt;$D37,"Asc","Desc")</f>
        <v>Desc</v>
      </c>
      <c r="C37" s="130">
        <v>2012</v>
      </c>
      <c r="D37" s="240">
        <v>690418.7</v>
      </c>
      <c r="E37" s="130">
        <v>2013</v>
      </c>
      <c r="F37" s="240">
        <v>688961</v>
      </c>
      <c r="G37" s="101">
        <v>2014</v>
      </c>
      <c r="H37" s="240">
        <v>689016.1</v>
      </c>
      <c r="I37" s="101">
        <v>2015</v>
      </c>
      <c r="J37" s="107">
        <v>689887</v>
      </c>
      <c r="K37" s="101">
        <v>2016</v>
      </c>
      <c r="L37" s="107">
        <v>672176.3</v>
      </c>
      <c r="M37" s="142">
        <v>2017</v>
      </c>
      <c r="N37" s="203">
        <v>678457.6</v>
      </c>
      <c r="O37" s="134" t="s">
        <v>251</v>
      </c>
      <c r="P37" s="25"/>
    </row>
    <row r="38" spans="1:16" ht="27" customHeight="1" x14ac:dyDescent="0.25">
      <c r="A38" s="31" t="s">
        <v>281</v>
      </c>
      <c r="B38" s="102"/>
      <c r="C38" s="131"/>
      <c r="D38" s="241"/>
      <c r="E38" s="131"/>
      <c r="F38" s="241"/>
      <c r="G38" s="102"/>
      <c r="H38" s="241"/>
      <c r="I38" s="102"/>
      <c r="J38" s="108"/>
      <c r="K38" s="102"/>
      <c r="L38" s="108"/>
      <c r="M38" s="143"/>
      <c r="N38" s="204"/>
      <c r="O38" s="135"/>
      <c r="P38" s="25"/>
    </row>
    <row r="39" spans="1:16" ht="24.75" x14ac:dyDescent="0.25">
      <c r="A39" s="31" t="s">
        <v>282</v>
      </c>
      <c r="B39" s="101" t="str">
        <f t="shared" ref="B39" si="11">IF($N39&gt;$D39,"Asc","Desc")</f>
        <v>Desc</v>
      </c>
      <c r="C39" s="130">
        <v>2012</v>
      </c>
      <c r="D39" s="223">
        <v>4.3278189300411523</v>
      </c>
      <c r="E39" s="130">
        <v>2013</v>
      </c>
      <c r="F39" s="223">
        <v>3.9562082362082363</v>
      </c>
      <c r="G39" s="101">
        <v>2014</v>
      </c>
      <c r="H39" s="223">
        <v>3.4882625286186721</v>
      </c>
      <c r="I39" s="101">
        <v>2015</v>
      </c>
      <c r="J39" s="132">
        <v>3.5</v>
      </c>
      <c r="K39" s="101">
        <v>2016</v>
      </c>
      <c r="L39" s="132">
        <v>3.9199088113736735</v>
      </c>
      <c r="M39" s="142">
        <v>2017</v>
      </c>
      <c r="N39" s="236">
        <v>3.93</v>
      </c>
      <c r="O39" s="134" t="s">
        <v>251</v>
      </c>
      <c r="P39" s="25"/>
    </row>
    <row r="40" spans="1:16" ht="36.75" x14ac:dyDescent="0.25">
      <c r="A40" s="31" t="s">
        <v>283</v>
      </c>
      <c r="B40" s="102"/>
      <c r="C40" s="131"/>
      <c r="D40" s="224"/>
      <c r="E40" s="131"/>
      <c r="F40" s="224"/>
      <c r="G40" s="102"/>
      <c r="H40" s="224"/>
      <c r="I40" s="102"/>
      <c r="J40" s="133"/>
      <c r="K40" s="102"/>
      <c r="L40" s="133"/>
      <c r="M40" s="143"/>
      <c r="N40" s="237"/>
      <c r="O40" s="135"/>
      <c r="P40" s="25"/>
    </row>
    <row r="41" spans="1:16" ht="36.75" customHeight="1" x14ac:dyDescent="0.25">
      <c r="A41" s="31" t="s">
        <v>284</v>
      </c>
      <c r="B41" s="101" t="str">
        <f t="shared" ref="B41" si="12">IF($N41&gt;$D41,"Asc","Desc")</f>
        <v>Desc</v>
      </c>
      <c r="C41" s="130">
        <v>2012</v>
      </c>
      <c r="D41" s="223">
        <v>1.941616963735195</v>
      </c>
      <c r="E41" s="130">
        <v>2013</v>
      </c>
      <c r="F41" s="223">
        <v>2.1385494099085438</v>
      </c>
      <c r="G41" s="101">
        <v>2014</v>
      </c>
      <c r="H41" s="223">
        <v>1.684975387367581</v>
      </c>
      <c r="I41" s="101">
        <v>2015</v>
      </c>
      <c r="J41" s="211">
        <v>1.6</v>
      </c>
      <c r="K41" s="101">
        <v>2016</v>
      </c>
      <c r="L41" s="132">
        <v>1.8648034897987322</v>
      </c>
      <c r="M41" s="142">
        <v>2017</v>
      </c>
      <c r="N41" s="236">
        <v>1.84</v>
      </c>
      <c r="O41" s="134" t="s">
        <v>251</v>
      </c>
      <c r="P41" s="25"/>
    </row>
    <row r="42" spans="1:16" ht="36.75" x14ac:dyDescent="0.25">
      <c r="A42" s="31" t="s">
        <v>285</v>
      </c>
      <c r="B42" s="102"/>
      <c r="C42" s="131"/>
      <c r="D42" s="224"/>
      <c r="E42" s="131"/>
      <c r="F42" s="224"/>
      <c r="G42" s="102"/>
      <c r="H42" s="224"/>
      <c r="I42" s="102"/>
      <c r="J42" s="106"/>
      <c r="K42" s="102"/>
      <c r="L42" s="133"/>
      <c r="M42" s="143"/>
      <c r="N42" s="237"/>
      <c r="O42" s="135"/>
      <c r="P42" s="25"/>
    </row>
    <row r="43" spans="1:16" ht="24.75" x14ac:dyDescent="0.25">
      <c r="A43" s="31" t="s">
        <v>286</v>
      </c>
      <c r="B43" s="101" t="str">
        <f t="shared" ref="B43" si="13">IF($N43&gt;$D43,"Asc","Desc")</f>
        <v>Desc</v>
      </c>
      <c r="C43" s="130">
        <v>2012</v>
      </c>
      <c r="D43" s="240">
        <v>133263.62</v>
      </c>
      <c r="E43" s="130">
        <v>2013</v>
      </c>
      <c r="F43" s="240">
        <v>130810.44</v>
      </c>
      <c r="G43" s="101">
        <v>2014</v>
      </c>
      <c r="H43" s="240">
        <v>131117.94</v>
      </c>
      <c r="I43" s="101">
        <v>2015</v>
      </c>
      <c r="J43" s="107">
        <v>131649</v>
      </c>
      <c r="K43" s="101">
        <v>2016</v>
      </c>
      <c r="L43" s="107">
        <v>131025.12</v>
      </c>
      <c r="M43" s="142">
        <v>2017</v>
      </c>
      <c r="N43" s="203">
        <v>98029.2</v>
      </c>
      <c r="O43" s="134" t="s">
        <v>251</v>
      </c>
      <c r="P43" s="25"/>
    </row>
    <row r="44" spans="1:16" ht="33" customHeight="1" x14ac:dyDescent="0.25">
      <c r="A44" s="21" t="s">
        <v>287</v>
      </c>
      <c r="B44" s="102"/>
      <c r="C44" s="131"/>
      <c r="D44" s="241"/>
      <c r="E44" s="131"/>
      <c r="F44" s="241"/>
      <c r="G44" s="102"/>
      <c r="H44" s="241"/>
      <c r="I44" s="102"/>
      <c r="J44" s="108"/>
      <c r="K44" s="102"/>
      <c r="L44" s="108"/>
      <c r="M44" s="143"/>
      <c r="N44" s="204"/>
      <c r="O44" s="135"/>
      <c r="P44" s="25"/>
    </row>
    <row r="45" spans="1:16" ht="24.75" x14ac:dyDescent="0.25">
      <c r="A45" s="31" t="s">
        <v>288</v>
      </c>
      <c r="B45" s="101" t="str">
        <f t="shared" ref="B45" si="14">IF($N45&gt;$D45,"Asc","Desc")</f>
        <v>Desc</v>
      </c>
      <c r="C45" s="130">
        <v>2012</v>
      </c>
      <c r="D45" s="240">
        <v>5269919.54</v>
      </c>
      <c r="E45" s="130">
        <v>2013</v>
      </c>
      <c r="F45" s="240">
        <v>3972625.8</v>
      </c>
      <c r="G45" s="101">
        <v>2014</v>
      </c>
      <c r="H45" s="240">
        <v>3778036.5500000003</v>
      </c>
      <c r="I45" s="101">
        <v>2015</v>
      </c>
      <c r="J45" s="107">
        <v>3785514</v>
      </c>
      <c r="K45" s="101">
        <v>2016</v>
      </c>
      <c r="L45" s="107">
        <v>3797868.0100000002</v>
      </c>
      <c r="M45" s="142">
        <v>2017</v>
      </c>
      <c r="N45" s="203">
        <v>2561264</v>
      </c>
      <c r="O45" s="134" t="s">
        <v>251</v>
      </c>
      <c r="P45" s="25"/>
    </row>
    <row r="46" spans="1:16" ht="27.75" customHeight="1" x14ac:dyDescent="0.25">
      <c r="A46" s="31" t="s">
        <v>289</v>
      </c>
      <c r="B46" s="102"/>
      <c r="C46" s="131"/>
      <c r="D46" s="241"/>
      <c r="E46" s="131"/>
      <c r="F46" s="241"/>
      <c r="G46" s="102"/>
      <c r="H46" s="241"/>
      <c r="I46" s="102"/>
      <c r="J46" s="108"/>
      <c r="K46" s="102"/>
      <c r="L46" s="108"/>
      <c r="M46" s="143"/>
      <c r="N46" s="204"/>
      <c r="O46" s="135"/>
      <c r="P46" s="25"/>
    </row>
    <row r="47" spans="1:16" ht="36.75" x14ac:dyDescent="0.25">
      <c r="A47" s="31" t="s">
        <v>290</v>
      </c>
      <c r="B47" s="101" t="str">
        <f t="shared" ref="B47" si="15">IF($N47&gt;$D47,"Asc","Desc")</f>
        <v>Desc</v>
      </c>
      <c r="C47" s="130">
        <v>2012</v>
      </c>
      <c r="D47" s="223">
        <v>19.947954062781729</v>
      </c>
      <c r="E47" s="130">
        <v>2013</v>
      </c>
      <c r="F47" s="223">
        <v>15.255523412351492</v>
      </c>
      <c r="G47" s="101">
        <v>2014</v>
      </c>
      <c r="H47" s="223">
        <v>14.604921340283413</v>
      </c>
      <c r="I47" s="101">
        <v>2015</v>
      </c>
      <c r="J47" s="132">
        <v>14.8</v>
      </c>
      <c r="K47" s="101">
        <v>2016</v>
      </c>
      <c r="L47" s="132">
        <v>14.463362445308197</v>
      </c>
      <c r="M47" s="142">
        <v>2017</v>
      </c>
      <c r="N47" s="236">
        <v>13.77</v>
      </c>
      <c r="O47" s="134" t="s">
        <v>251</v>
      </c>
      <c r="P47" s="25"/>
    </row>
    <row r="48" spans="1:16" ht="36.75" x14ac:dyDescent="0.25">
      <c r="A48" s="31" t="s">
        <v>291</v>
      </c>
      <c r="B48" s="102"/>
      <c r="C48" s="131"/>
      <c r="D48" s="224"/>
      <c r="E48" s="131"/>
      <c r="F48" s="224"/>
      <c r="G48" s="102"/>
      <c r="H48" s="224"/>
      <c r="I48" s="102"/>
      <c r="J48" s="133"/>
      <c r="K48" s="102"/>
      <c r="L48" s="133"/>
      <c r="M48" s="143"/>
      <c r="N48" s="237"/>
      <c r="O48" s="135"/>
      <c r="P48" s="25"/>
    </row>
    <row r="49" spans="1:16" ht="36" x14ac:dyDescent="0.25">
      <c r="A49" s="9" t="s">
        <v>292</v>
      </c>
      <c r="B49" s="101" t="str">
        <f>IF($N49&gt;$D49,"Asc","Desc")</f>
        <v>Asc</v>
      </c>
      <c r="C49" s="130">
        <v>2012</v>
      </c>
      <c r="D49" s="132">
        <v>0.87672634048289222</v>
      </c>
      <c r="E49" s="101">
        <v>2013</v>
      </c>
      <c r="F49" s="132">
        <v>0.94306171378364489</v>
      </c>
      <c r="G49" s="101">
        <v>2014</v>
      </c>
      <c r="H49" s="132">
        <v>0.95783164522674724</v>
      </c>
      <c r="I49" s="101">
        <v>2015</v>
      </c>
      <c r="J49" s="211">
        <v>1.1499999999999999</v>
      </c>
      <c r="K49" s="101">
        <v>2016</v>
      </c>
      <c r="L49" s="132">
        <v>1.1729887520632352</v>
      </c>
      <c r="M49" s="142">
        <v>2017</v>
      </c>
      <c r="N49" s="236">
        <v>2.06</v>
      </c>
      <c r="O49" s="134" t="s">
        <v>272</v>
      </c>
      <c r="P49" s="76"/>
    </row>
    <row r="50" spans="1:16" ht="36" x14ac:dyDescent="0.25">
      <c r="A50" s="9" t="s">
        <v>293</v>
      </c>
      <c r="B50" s="102"/>
      <c r="C50" s="131"/>
      <c r="D50" s="133"/>
      <c r="E50" s="102"/>
      <c r="F50" s="133"/>
      <c r="G50" s="102"/>
      <c r="H50" s="133"/>
      <c r="I50" s="102"/>
      <c r="J50" s="133"/>
      <c r="K50" s="102"/>
      <c r="L50" s="133"/>
      <c r="M50" s="143"/>
      <c r="N50" s="237"/>
      <c r="O50" s="135"/>
    </row>
    <row r="51" spans="1:16" ht="36.75" x14ac:dyDescent="0.25">
      <c r="A51" s="40" t="s">
        <v>425</v>
      </c>
      <c r="B51" s="101" t="str">
        <f>IF($N51&gt;$D51,"Asc","Desc")</f>
        <v>Asc</v>
      </c>
      <c r="C51" s="130">
        <v>2012</v>
      </c>
      <c r="D51" s="223">
        <v>0.73291989119650613</v>
      </c>
      <c r="E51" s="130">
        <v>2013</v>
      </c>
      <c r="F51" s="223">
        <v>0.78932163625019436</v>
      </c>
      <c r="G51" s="101">
        <v>2014</v>
      </c>
      <c r="H51" s="223">
        <v>0.79589946429341352</v>
      </c>
      <c r="I51" s="101">
        <v>2015</v>
      </c>
      <c r="J51" s="132">
        <v>0.9986981755906772</v>
      </c>
      <c r="K51" s="101">
        <v>2016</v>
      </c>
      <c r="L51" s="132">
        <v>0.98226628651018288</v>
      </c>
      <c r="M51" s="142">
        <v>2017</v>
      </c>
      <c r="N51" s="132">
        <v>0.91</v>
      </c>
      <c r="O51" s="134" t="s">
        <v>272</v>
      </c>
    </row>
    <row r="52" spans="1:16" ht="40.5" customHeight="1" x14ac:dyDescent="0.25">
      <c r="A52" s="40" t="s">
        <v>419</v>
      </c>
      <c r="B52" s="102"/>
      <c r="C52" s="131"/>
      <c r="D52" s="224"/>
      <c r="E52" s="131"/>
      <c r="F52" s="224"/>
      <c r="G52" s="102"/>
      <c r="H52" s="224"/>
      <c r="I52" s="102"/>
      <c r="J52" s="133"/>
      <c r="K52" s="102"/>
      <c r="L52" s="133"/>
      <c r="M52" s="143"/>
      <c r="N52" s="133"/>
      <c r="O52" s="135"/>
    </row>
    <row r="53" spans="1:16" ht="36.75" x14ac:dyDescent="0.25">
      <c r="A53" s="40" t="s">
        <v>420</v>
      </c>
      <c r="B53" s="101" t="str">
        <f t="shared" ref="B53" si="16">IF($N53&gt;$D53,"Asc","Desc")</f>
        <v>Asc</v>
      </c>
      <c r="C53" s="130">
        <v>2012</v>
      </c>
      <c r="D53" s="223">
        <v>0.13163033443533387</v>
      </c>
      <c r="E53" s="130">
        <v>2013</v>
      </c>
      <c r="F53" s="223">
        <v>0.14113553370397913</v>
      </c>
      <c r="G53" s="101">
        <v>2014</v>
      </c>
      <c r="H53" s="223">
        <v>0.14801838559140049</v>
      </c>
      <c r="I53" s="101">
        <v>2015</v>
      </c>
      <c r="J53" s="132">
        <v>0.22596475445715031</v>
      </c>
      <c r="K53" s="101">
        <v>2016</v>
      </c>
      <c r="L53" s="132">
        <v>0.17486969427104404</v>
      </c>
      <c r="M53" s="142">
        <v>2017</v>
      </c>
      <c r="N53" s="132">
        <v>0.19</v>
      </c>
      <c r="O53" s="134" t="s">
        <v>272</v>
      </c>
    </row>
    <row r="54" spans="1:16" ht="39.75" customHeight="1" x14ac:dyDescent="0.25">
      <c r="A54" s="40" t="s">
        <v>421</v>
      </c>
      <c r="B54" s="102"/>
      <c r="C54" s="131"/>
      <c r="D54" s="224"/>
      <c r="E54" s="131"/>
      <c r="F54" s="224"/>
      <c r="G54" s="102"/>
      <c r="H54" s="224"/>
      <c r="I54" s="102"/>
      <c r="J54" s="133"/>
      <c r="K54" s="102"/>
      <c r="L54" s="133"/>
      <c r="M54" s="143"/>
      <c r="N54" s="133"/>
      <c r="O54" s="135"/>
    </row>
    <row r="55" spans="1:16" ht="38.25" customHeight="1" x14ac:dyDescent="0.25">
      <c r="A55" s="40" t="s">
        <v>426</v>
      </c>
      <c r="B55" s="101" t="str">
        <f t="shared" ref="B55" si="17">IF($N55&gt;$D55,"Asc","Desc")</f>
        <v>Asc</v>
      </c>
      <c r="C55" s="130">
        <v>2012</v>
      </c>
      <c r="D55" s="223">
        <v>1.2175857414623254E-2</v>
      </c>
      <c r="E55" s="130">
        <v>2013</v>
      </c>
      <c r="F55" s="223">
        <v>1.2604739173041011E-2</v>
      </c>
      <c r="G55" s="101">
        <v>2014</v>
      </c>
      <c r="H55" s="223">
        <v>1.3913795341933202E-2</v>
      </c>
      <c r="I55" s="101">
        <v>2015</v>
      </c>
      <c r="J55" s="132">
        <v>1.612249583549576E-2</v>
      </c>
      <c r="K55" s="101">
        <v>2016</v>
      </c>
      <c r="L55" s="132">
        <v>1.5852865303028051E-2</v>
      </c>
      <c r="M55" s="142">
        <v>2017</v>
      </c>
      <c r="N55" s="132">
        <v>1.5852865303028051E-2</v>
      </c>
      <c r="O55" s="134" t="s">
        <v>272</v>
      </c>
    </row>
    <row r="56" spans="1:16" ht="36.75" x14ac:dyDescent="0.25">
      <c r="A56" s="40" t="s">
        <v>422</v>
      </c>
      <c r="B56" s="102"/>
      <c r="C56" s="131"/>
      <c r="D56" s="224"/>
      <c r="E56" s="131"/>
      <c r="F56" s="224"/>
      <c r="G56" s="102"/>
      <c r="H56" s="224"/>
      <c r="I56" s="102"/>
      <c r="J56" s="133"/>
      <c r="K56" s="102"/>
      <c r="L56" s="133"/>
      <c r="M56" s="143"/>
      <c r="N56" s="133"/>
      <c r="O56" s="135"/>
    </row>
    <row r="57" spans="1:16" ht="42" customHeight="1" x14ac:dyDescent="0.25">
      <c r="A57" s="40" t="s">
        <v>423</v>
      </c>
      <c r="B57" s="101" t="str">
        <f t="shared" ref="B57" si="18">IF($N57&gt;$D57,"Asc","Desc")</f>
        <v>Asc</v>
      </c>
      <c r="C57" s="130">
        <v>2012</v>
      </c>
      <c r="D57" s="223">
        <v>0.73929164934692471</v>
      </c>
      <c r="E57" s="130">
        <v>2013</v>
      </c>
      <c r="F57" s="223">
        <v>0.76462962302002502</v>
      </c>
      <c r="G57" s="101">
        <v>2014</v>
      </c>
      <c r="H57" s="223">
        <v>0.7480704541907196</v>
      </c>
      <c r="I57" s="101">
        <v>2015</v>
      </c>
      <c r="J57" s="132">
        <v>0.89677867068564632</v>
      </c>
      <c r="K57" s="101">
        <v>2016</v>
      </c>
      <c r="L57" s="132">
        <v>0.84527830036093266</v>
      </c>
      <c r="M57" s="142">
        <v>2017</v>
      </c>
      <c r="N57" s="132">
        <v>0.94</v>
      </c>
      <c r="O57" s="134" t="s">
        <v>272</v>
      </c>
    </row>
    <row r="58" spans="1:16" ht="36.75" x14ac:dyDescent="0.25">
      <c r="A58" s="40" t="s">
        <v>424</v>
      </c>
      <c r="B58" s="102"/>
      <c r="C58" s="131"/>
      <c r="D58" s="224"/>
      <c r="E58" s="131"/>
      <c r="F58" s="224"/>
      <c r="G58" s="102"/>
      <c r="H58" s="224"/>
      <c r="I58" s="102"/>
      <c r="J58" s="133"/>
      <c r="K58" s="102"/>
      <c r="L58" s="133"/>
      <c r="M58" s="143"/>
      <c r="N58" s="133"/>
      <c r="O58" s="135"/>
    </row>
    <row r="59" spans="1:16" ht="24.75" x14ac:dyDescent="0.25">
      <c r="A59" s="31" t="s">
        <v>294</v>
      </c>
      <c r="B59" s="101" t="str">
        <f t="shared" ref="B59" si="19">IF($N59&gt;$D59,"Asc","Desc")</f>
        <v>Asc</v>
      </c>
      <c r="C59" s="130">
        <v>2012</v>
      </c>
      <c r="D59" s="223">
        <v>35.286157672280851</v>
      </c>
      <c r="E59" s="130">
        <v>2013</v>
      </c>
      <c r="F59" s="223">
        <v>36.889565636899327</v>
      </c>
      <c r="G59" s="101">
        <v>2014</v>
      </c>
      <c r="H59" s="232">
        <v>39.268057762686873</v>
      </c>
      <c r="I59" s="101">
        <v>2015</v>
      </c>
      <c r="J59" s="132">
        <v>45.428653018257499</v>
      </c>
      <c r="K59" s="101">
        <v>2016</v>
      </c>
      <c r="L59" s="132">
        <v>47.564531513372785</v>
      </c>
      <c r="M59" s="142">
        <v>2017</v>
      </c>
      <c r="N59" s="132">
        <v>49.17</v>
      </c>
      <c r="O59" s="134" t="s">
        <v>476</v>
      </c>
    </row>
    <row r="60" spans="1:16" ht="36.75" x14ac:dyDescent="0.25">
      <c r="A60" s="31" t="s">
        <v>295</v>
      </c>
      <c r="B60" s="102"/>
      <c r="C60" s="131"/>
      <c r="D60" s="224"/>
      <c r="E60" s="131"/>
      <c r="F60" s="224"/>
      <c r="G60" s="102"/>
      <c r="H60" s="233"/>
      <c r="I60" s="102"/>
      <c r="J60" s="133"/>
      <c r="K60" s="102"/>
      <c r="L60" s="133"/>
      <c r="M60" s="143"/>
      <c r="N60" s="133"/>
      <c r="O60" s="135"/>
    </row>
    <row r="61" spans="1:16" ht="24.75" x14ac:dyDescent="0.25">
      <c r="A61" s="31" t="s">
        <v>296</v>
      </c>
      <c r="B61" s="101" t="str">
        <f>IF($N61&gt;$D61,"Asc","Desc")</f>
        <v>Asc</v>
      </c>
      <c r="C61" s="130">
        <v>2012</v>
      </c>
      <c r="D61" s="223">
        <v>35.569642170963583</v>
      </c>
      <c r="E61" s="130">
        <v>2013</v>
      </c>
      <c r="F61" s="223">
        <v>39.346113782051283</v>
      </c>
      <c r="G61" s="101">
        <v>2014</v>
      </c>
      <c r="H61" s="223">
        <v>40.435358336608864</v>
      </c>
      <c r="I61" s="101">
        <v>2015</v>
      </c>
      <c r="J61" s="132">
        <v>45.12028675215516</v>
      </c>
      <c r="K61" s="101">
        <v>2016</v>
      </c>
      <c r="L61" s="132">
        <v>47.213537947277032</v>
      </c>
      <c r="M61" s="142">
        <v>2017</v>
      </c>
      <c r="N61" s="236">
        <v>46.62</v>
      </c>
      <c r="O61" s="134" t="s">
        <v>476</v>
      </c>
    </row>
    <row r="62" spans="1:16" ht="36.75" x14ac:dyDescent="0.25">
      <c r="A62" s="31" t="s">
        <v>297</v>
      </c>
      <c r="B62" s="102"/>
      <c r="C62" s="131"/>
      <c r="D62" s="224"/>
      <c r="E62" s="131"/>
      <c r="F62" s="224"/>
      <c r="G62" s="102"/>
      <c r="H62" s="224"/>
      <c r="I62" s="102"/>
      <c r="J62" s="133"/>
      <c r="K62" s="102"/>
      <c r="L62" s="133"/>
      <c r="M62" s="143"/>
      <c r="N62" s="237"/>
      <c r="O62" s="135"/>
    </row>
    <row r="63" spans="1:16" ht="24.75" x14ac:dyDescent="0.25">
      <c r="A63" s="31" t="s">
        <v>298</v>
      </c>
      <c r="B63" s="101" t="str">
        <f t="shared" ref="B63" si="20">IF($N63&gt;$D63,"Asc","Desc")</f>
        <v>Asc</v>
      </c>
      <c r="C63" s="130">
        <v>2012</v>
      </c>
      <c r="D63" s="223">
        <v>44.428889622813585</v>
      </c>
      <c r="E63" s="130">
        <v>2013</v>
      </c>
      <c r="F63" s="223">
        <v>45.486082824168363</v>
      </c>
      <c r="G63" s="101">
        <v>2014</v>
      </c>
      <c r="H63" s="223">
        <v>49.220566623881574</v>
      </c>
      <c r="I63" s="101">
        <v>2015</v>
      </c>
      <c r="J63" s="132">
        <v>54.248780742600786</v>
      </c>
      <c r="K63" s="101">
        <v>2016</v>
      </c>
      <c r="L63" s="132">
        <v>57.492084921895071</v>
      </c>
      <c r="M63" s="142">
        <v>2017</v>
      </c>
      <c r="N63" s="236">
        <v>60.68</v>
      </c>
      <c r="O63" s="134" t="s">
        <v>476</v>
      </c>
    </row>
    <row r="64" spans="1:16" ht="36.75" x14ac:dyDescent="0.25">
      <c r="A64" s="31" t="s">
        <v>299</v>
      </c>
      <c r="B64" s="102"/>
      <c r="C64" s="131"/>
      <c r="D64" s="224"/>
      <c r="E64" s="131"/>
      <c r="F64" s="224"/>
      <c r="G64" s="102"/>
      <c r="H64" s="224"/>
      <c r="I64" s="102"/>
      <c r="J64" s="133"/>
      <c r="K64" s="102"/>
      <c r="L64" s="133"/>
      <c r="M64" s="143"/>
      <c r="N64" s="237"/>
      <c r="O64" s="135"/>
    </row>
    <row r="65" spans="1:15" ht="24.75" x14ac:dyDescent="0.25">
      <c r="A65" s="31" t="s">
        <v>300</v>
      </c>
      <c r="B65" s="101" t="str">
        <f t="shared" ref="B65" si="21">IF($N65&gt;$D65,"Asc","Desc")</f>
        <v>Desc</v>
      </c>
      <c r="C65" s="130">
        <v>2012</v>
      </c>
      <c r="D65" s="223">
        <v>33.41285111317476</v>
      </c>
      <c r="E65" s="130">
        <v>2013</v>
      </c>
      <c r="F65" s="223">
        <v>31.300319767080165</v>
      </c>
      <c r="G65" s="101">
        <v>2014</v>
      </c>
      <c r="H65" s="223">
        <v>32.334676336679642</v>
      </c>
      <c r="I65" s="101">
        <v>2015</v>
      </c>
      <c r="J65" s="132">
        <v>29.271733153783515</v>
      </c>
      <c r="K65" s="101">
        <v>2016</v>
      </c>
      <c r="L65" s="132">
        <v>29.801965817789306</v>
      </c>
      <c r="M65" s="142">
        <v>2017</v>
      </c>
      <c r="N65" s="236">
        <v>31.16</v>
      </c>
      <c r="O65" s="134" t="s">
        <v>476</v>
      </c>
    </row>
    <row r="66" spans="1:15" ht="36.75" x14ac:dyDescent="0.25">
      <c r="A66" s="31" t="s">
        <v>301</v>
      </c>
      <c r="B66" s="102"/>
      <c r="C66" s="131"/>
      <c r="D66" s="224"/>
      <c r="E66" s="131"/>
      <c r="F66" s="224"/>
      <c r="G66" s="102"/>
      <c r="H66" s="224"/>
      <c r="I66" s="102"/>
      <c r="J66" s="133"/>
      <c r="K66" s="102"/>
      <c r="L66" s="133"/>
      <c r="M66" s="143"/>
      <c r="N66" s="237"/>
      <c r="O66" s="135"/>
    </row>
    <row r="67" spans="1:15" ht="24.75" x14ac:dyDescent="0.25">
      <c r="A67" s="31" t="s">
        <v>302</v>
      </c>
      <c r="B67" s="101" t="str">
        <f t="shared" ref="B67" si="22">IF($N67&gt;$D67,"Asc","Desc")</f>
        <v>Asc</v>
      </c>
      <c r="C67" s="130">
        <v>2012</v>
      </c>
      <c r="D67" s="223">
        <v>4.4400000000000004</v>
      </c>
      <c r="E67" s="130">
        <v>2013</v>
      </c>
      <c r="F67" s="223">
        <v>4.7983931629007195</v>
      </c>
      <c r="G67" s="101">
        <v>2014</v>
      </c>
      <c r="H67" s="223">
        <v>4.8424866256533203</v>
      </c>
      <c r="I67" s="101">
        <v>2015</v>
      </c>
      <c r="J67" s="211">
        <v>5.01</v>
      </c>
      <c r="K67" s="101">
        <v>2016</v>
      </c>
      <c r="L67" s="132">
        <v>5.0168344085007002</v>
      </c>
      <c r="M67" s="142">
        <v>2017</v>
      </c>
      <c r="N67" s="236">
        <v>5.19</v>
      </c>
      <c r="O67" s="134" t="s">
        <v>476</v>
      </c>
    </row>
    <row r="68" spans="1:15" ht="24.75" x14ac:dyDescent="0.25">
      <c r="A68" s="31" t="s">
        <v>303</v>
      </c>
      <c r="B68" s="102"/>
      <c r="C68" s="131"/>
      <c r="D68" s="224"/>
      <c r="E68" s="131"/>
      <c r="F68" s="224"/>
      <c r="G68" s="102"/>
      <c r="H68" s="224"/>
      <c r="I68" s="102"/>
      <c r="J68" s="133"/>
      <c r="K68" s="102"/>
      <c r="L68" s="133"/>
      <c r="M68" s="143"/>
      <c r="N68" s="237"/>
      <c r="O68" s="135"/>
    </row>
    <row r="69" spans="1:15" ht="24.75" x14ac:dyDescent="0.25">
      <c r="A69" s="31" t="s">
        <v>304</v>
      </c>
      <c r="B69" s="101" t="str">
        <f t="shared" ref="B69" si="23">IF($N69&gt;$D69,"Asc","Desc")</f>
        <v>Asc</v>
      </c>
      <c r="C69" s="130">
        <v>2012</v>
      </c>
      <c r="D69" s="223">
        <v>25.32</v>
      </c>
      <c r="E69" s="130">
        <v>2013</v>
      </c>
      <c r="F69" s="223">
        <v>27.113958907011227</v>
      </c>
      <c r="G69" s="101">
        <v>2014</v>
      </c>
      <c r="H69" s="223">
        <v>29.574605648281356</v>
      </c>
      <c r="I69" s="101">
        <v>2015</v>
      </c>
      <c r="J69" s="132">
        <v>31.2</v>
      </c>
      <c r="K69" s="101">
        <v>2016</v>
      </c>
      <c r="L69" s="132">
        <v>24.279949627216244</v>
      </c>
      <c r="M69" s="142">
        <v>2017</v>
      </c>
      <c r="N69" s="236">
        <v>26.46</v>
      </c>
      <c r="O69" s="134" t="s">
        <v>476</v>
      </c>
    </row>
    <row r="70" spans="1:15" ht="24.75" x14ac:dyDescent="0.25">
      <c r="A70" s="31" t="s">
        <v>305</v>
      </c>
      <c r="B70" s="102"/>
      <c r="C70" s="131"/>
      <c r="D70" s="224"/>
      <c r="E70" s="131"/>
      <c r="F70" s="224"/>
      <c r="G70" s="102"/>
      <c r="H70" s="224"/>
      <c r="I70" s="102"/>
      <c r="J70" s="133"/>
      <c r="K70" s="102"/>
      <c r="L70" s="133"/>
      <c r="M70" s="143"/>
      <c r="N70" s="237"/>
      <c r="O70" s="135"/>
    </row>
    <row r="71" spans="1:15" ht="24.75" x14ac:dyDescent="0.25">
      <c r="A71" s="31" t="s">
        <v>306</v>
      </c>
      <c r="B71" s="101" t="str">
        <f t="shared" ref="B71" si="24">IF($N71&gt;$D71,"Asc","Desc")</f>
        <v>Asc</v>
      </c>
      <c r="C71" s="139">
        <v>2012</v>
      </c>
      <c r="D71" s="173">
        <v>35.049999999999997</v>
      </c>
      <c r="E71" s="139">
        <v>2013</v>
      </c>
      <c r="F71" s="173">
        <v>34.719790855167275</v>
      </c>
      <c r="G71" s="101">
        <v>2014</v>
      </c>
      <c r="H71" s="223">
        <v>36.322810448932628</v>
      </c>
      <c r="I71" s="101">
        <v>2015</v>
      </c>
      <c r="J71" s="132">
        <v>38</v>
      </c>
      <c r="K71" s="101">
        <v>2016</v>
      </c>
      <c r="L71" s="132">
        <v>38.313111347042273</v>
      </c>
      <c r="M71" s="142">
        <v>2017</v>
      </c>
      <c r="N71" s="236">
        <v>39.64</v>
      </c>
      <c r="O71" s="169" t="s">
        <v>476</v>
      </c>
    </row>
    <row r="72" spans="1:15" ht="24.75" x14ac:dyDescent="0.25">
      <c r="A72" s="31" t="s">
        <v>307</v>
      </c>
      <c r="B72" s="102"/>
      <c r="C72" s="139"/>
      <c r="D72" s="173"/>
      <c r="E72" s="139"/>
      <c r="F72" s="173"/>
      <c r="G72" s="102"/>
      <c r="H72" s="224"/>
      <c r="I72" s="102"/>
      <c r="J72" s="133"/>
      <c r="K72" s="102"/>
      <c r="L72" s="133"/>
      <c r="M72" s="143"/>
      <c r="N72" s="237"/>
      <c r="O72" s="169"/>
    </row>
    <row r="73" spans="1:15" ht="24.75" x14ac:dyDescent="0.25">
      <c r="A73" s="31" t="s">
        <v>308</v>
      </c>
      <c r="B73" s="101" t="str">
        <f t="shared" ref="B73:B77" si="25">IF($N73&gt;$D73,"Asc","Desc")</f>
        <v>Desc</v>
      </c>
      <c r="C73" s="139">
        <v>2012</v>
      </c>
      <c r="D73" s="243">
        <v>114690</v>
      </c>
      <c r="E73" s="139">
        <v>2013</v>
      </c>
      <c r="F73" s="243">
        <v>116078</v>
      </c>
      <c r="G73" s="111">
        <v>2014</v>
      </c>
      <c r="H73" s="240">
        <v>113534.12300000007</v>
      </c>
      <c r="I73" s="101">
        <v>2015</v>
      </c>
      <c r="J73" s="107">
        <v>114709.87700000007</v>
      </c>
      <c r="K73" s="101">
        <v>2016</v>
      </c>
      <c r="L73" s="107">
        <v>115502.87000000002</v>
      </c>
      <c r="M73" s="142">
        <v>2017</v>
      </c>
      <c r="N73" s="203">
        <v>104486</v>
      </c>
      <c r="O73" s="169" t="s">
        <v>251</v>
      </c>
    </row>
    <row r="74" spans="1:15" ht="30" customHeight="1" x14ac:dyDescent="0.25">
      <c r="A74" s="31" t="s">
        <v>309</v>
      </c>
      <c r="B74" s="102"/>
      <c r="C74" s="139"/>
      <c r="D74" s="243"/>
      <c r="E74" s="139"/>
      <c r="F74" s="243"/>
      <c r="G74" s="111"/>
      <c r="H74" s="241"/>
      <c r="I74" s="102"/>
      <c r="J74" s="108"/>
      <c r="K74" s="102"/>
      <c r="L74" s="108"/>
      <c r="M74" s="143"/>
      <c r="N74" s="204"/>
      <c r="O74" s="169"/>
    </row>
    <row r="75" spans="1:15" ht="24.75" x14ac:dyDescent="0.25">
      <c r="A75" s="31" t="s">
        <v>310</v>
      </c>
      <c r="B75" s="101" t="str">
        <f t="shared" si="25"/>
        <v>Asc</v>
      </c>
      <c r="C75" s="130">
        <v>2012</v>
      </c>
      <c r="D75" s="240">
        <v>24632</v>
      </c>
      <c r="E75" s="130">
        <v>2013</v>
      </c>
      <c r="F75" s="240">
        <v>24960</v>
      </c>
      <c r="G75" s="101">
        <v>2014</v>
      </c>
      <c r="H75" s="240">
        <v>25507.217999999997</v>
      </c>
      <c r="I75" s="101">
        <v>2015</v>
      </c>
      <c r="J75" s="107">
        <v>26131.55599999999</v>
      </c>
      <c r="K75" s="101">
        <v>2016</v>
      </c>
      <c r="L75" s="107">
        <v>26136.961000000003</v>
      </c>
      <c r="M75" s="142">
        <v>2017</v>
      </c>
      <c r="N75" s="203">
        <v>28343</v>
      </c>
      <c r="O75" s="134" t="s">
        <v>251</v>
      </c>
    </row>
    <row r="76" spans="1:15" ht="36.75" x14ac:dyDescent="0.25">
      <c r="A76" s="31" t="s">
        <v>311</v>
      </c>
      <c r="B76" s="102"/>
      <c r="C76" s="131"/>
      <c r="D76" s="241"/>
      <c r="E76" s="131"/>
      <c r="F76" s="241"/>
      <c r="G76" s="102"/>
      <c r="H76" s="241"/>
      <c r="I76" s="102"/>
      <c r="J76" s="108"/>
      <c r="K76" s="102"/>
      <c r="L76" s="108"/>
      <c r="M76" s="143"/>
      <c r="N76" s="204"/>
      <c r="O76" s="135"/>
    </row>
    <row r="77" spans="1:15" ht="24.75" x14ac:dyDescent="0.25">
      <c r="A77" s="31" t="s">
        <v>312</v>
      </c>
      <c r="B77" s="101" t="str">
        <f t="shared" si="25"/>
        <v>Asc</v>
      </c>
      <c r="C77" s="130">
        <v>2012</v>
      </c>
      <c r="D77" s="240">
        <v>154840</v>
      </c>
      <c r="E77" s="130">
        <v>2013</v>
      </c>
      <c r="F77" s="240">
        <v>160742</v>
      </c>
      <c r="G77" s="101">
        <v>2014</v>
      </c>
      <c r="H77" s="240">
        <v>153599.51800000004</v>
      </c>
      <c r="I77" s="101">
        <v>2015</v>
      </c>
      <c r="J77" s="107">
        <v>159857.58600000001</v>
      </c>
      <c r="K77" s="101">
        <v>2016</v>
      </c>
      <c r="L77" s="107">
        <v>166654.81500000003</v>
      </c>
      <c r="M77" s="142">
        <v>2017</v>
      </c>
      <c r="N77" s="203">
        <v>173566</v>
      </c>
      <c r="O77" s="134" t="s">
        <v>251</v>
      </c>
    </row>
    <row r="78" spans="1:15" ht="24.75" x14ac:dyDescent="0.25">
      <c r="A78" s="31" t="s">
        <v>313</v>
      </c>
      <c r="B78" s="102"/>
      <c r="C78" s="131"/>
      <c r="D78" s="241"/>
      <c r="E78" s="131"/>
      <c r="F78" s="241"/>
      <c r="G78" s="102"/>
      <c r="H78" s="241"/>
      <c r="I78" s="102"/>
      <c r="J78" s="108"/>
      <c r="K78" s="102"/>
      <c r="L78" s="108"/>
      <c r="M78" s="143"/>
      <c r="N78" s="204"/>
      <c r="O78" s="135"/>
    </row>
    <row r="79" spans="1:15" ht="30.75" customHeight="1" x14ac:dyDescent="0.25">
      <c r="A79" s="40" t="s">
        <v>314</v>
      </c>
      <c r="B79" s="101" t="str">
        <f>IF($N79&gt;$D79,"Asc","Desc")</f>
        <v>Desc</v>
      </c>
      <c r="C79" s="130">
        <v>2012</v>
      </c>
      <c r="D79" s="223">
        <v>22.70833696328809</v>
      </c>
      <c r="E79" s="130">
        <v>2013</v>
      </c>
      <c r="F79" s="223">
        <v>22.675089359909954</v>
      </c>
      <c r="G79" s="101">
        <v>2014</v>
      </c>
      <c r="H79" s="223">
        <v>21.890012343228801</v>
      </c>
      <c r="I79" s="101">
        <v>2015</v>
      </c>
      <c r="J79" s="132">
        <v>21.983882621157765</v>
      </c>
      <c r="K79" s="101">
        <v>2016</v>
      </c>
      <c r="L79" s="132">
        <v>21.719395197944131</v>
      </c>
      <c r="M79" s="142">
        <v>2017</v>
      </c>
      <c r="N79" s="201">
        <v>19.41</v>
      </c>
      <c r="O79" s="134" t="s">
        <v>272</v>
      </c>
    </row>
    <row r="80" spans="1:15" ht="36.75" x14ac:dyDescent="0.25">
      <c r="A80" s="40" t="s">
        <v>315</v>
      </c>
      <c r="B80" s="102"/>
      <c r="C80" s="131"/>
      <c r="D80" s="224"/>
      <c r="E80" s="131"/>
      <c r="F80" s="224"/>
      <c r="G80" s="102"/>
      <c r="H80" s="224"/>
      <c r="I80" s="102"/>
      <c r="J80" s="133"/>
      <c r="K80" s="102"/>
      <c r="L80" s="133"/>
      <c r="M80" s="143"/>
      <c r="N80" s="202"/>
      <c r="O80" s="135"/>
    </row>
    <row r="81" spans="1:15" ht="36.75" x14ac:dyDescent="0.25">
      <c r="A81" s="40" t="s">
        <v>316</v>
      </c>
      <c r="B81" s="101" t="str">
        <f>IF($N81&gt;$D81,"Asc","Desc")</f>
        <v>Asc</v>
      </c>
      <c r="C81" s="130">
        <v>2012</v>
      </c>
      <c r="D81" s="223">
        <v>4.8770752121345557</v>
      </c>
      <c r="E81" s="130">
        <v>2013</v>
      </c>
      <c r="F81" s="223">
        <v>4.875775172068372</v>
      </c>
      <c r="G81" s="101">
        <v>2014</v>
      </c>
      <c r="H81" s="223">
        <v>4.9179339401021087</v>
      </c>
      <c r="I81" s="101">
        <v>2015</v>
      </c>
      <c r="J81" s="132">
        <v>5.0080522692236027</v>
      </c>
      <c r="K81" s="101">
        <v>2016</v>
      </c>
      <c r="L81" s="132">
        <v>4.9148474425982061</v>
      </c>
      <c r="M81" s="142">
        <v>2017</v>
      </c>
      <c r="N81" s="236">
        <v>5.27</v>
      </c>
      <c r="O81" s="134" t="s">
        <v>272</v>
      </c>
    </row>
    <row r="82" spans="1:15" ht="36.75" x14ac:dyDescent="0.25">
      <c r="A82" s="40" t="s">
        <v>317</v>
      </c>
      <c r="B82" s="102"/>
      <c r="C82" s="131"/>
      <c r="D82" s="224"/>
      <c r="E82" s="131"/>
      <c r="F82" s="224"/>
      <c r="G82" s="102"/>
      <c r="H82" s="224"/>
      <c r="I82" s="102"/>
      <c r="J82" s="133"/>
      <c r="K82" s="102"/>
      <c r="L82" s="133"/>
      <c r="M82" s="143"/>
      <c r="N82" s="237"/>
      <c r="O82" s="135"/>
    </row>
    <row r="83" spans="1:15" ht="24.75" x14ac:dyDescent="0.25">
      <c r="A83" s="40" t="s">
        <v>318</v>
      </c>
      <c r="B83" s="101" t="str">
        <f t="shared" ref="B83" si="26">IF($N83&gt;$D83,"Asc","Desc")</f>
        <v>Asc</v>
      </c>
      <c r="C83" s="130">
        <v>2012</v>
      </c>
      <c r="D83" s="223">
        <v>30.657937879462271</v>
      </c>
      <c r="E83" s="130">
        <v>2013</v>
      </c>
      <c r="F83" s="223">
        <v>31.399913970697686</v>
      </c>
      <c r="G83" s="101">
        <v>2014</v>
      </c>
      <c r="H83" s="223">
        <v>29.614844031815817</v>
      </c>
      <c r="I83" s="101">
        <v>2015</v>
      </c>
      <c r="J83" s="132">
        <v>30.636336631462264</v>
      </c>
      <c r="K83" s="101">
        <v>2016</v>
      </c>
      <c r="L83" s="132">
        <v>31.338111240225178</v>
      </c>
      <c r="M83" s="142">
        <v>2017</v>
      </c>
      <c r="N83" s="236">
        <v>32.25</v>
      </c>
      <c r="O83" s="134" t="s">
        <v>272</v>
      </c>
    </row>
    <row r="84" spans="1:15" ht="36.75" x14ac:dyDescent="0.25">
      <c r="A84" s="40" t="s">
        <v>319</v>
      </c>
      <c r="B84" s="102"/>
      <c r="C84" s="131"/>
      <c r="D84" s="224"/>
      <c r="E84" s="131"/>
      <c r="F84" s="224"/>
      <c r="G84" s="102"/>
      <c r="H84" s="224"/>
      <c r="I84" s="102"/>
      <c r="J84" s="133"/>
      <c r="K84" s="102"/>
      <c r="L84" s="133"/>
      <c r="M84" s="143"/>
      <c r="N84" s="237"/>
      <c r="O84" s="135"/>
    </row>
    <row r="85" spans="1:15" ht="24.75" x14ac:dyDescent="0.25">
      <c r="A85" s="40" t="s">
        <v>320</v>
      </c>
      <c r="B85" s="101" t="str">
        <f t="shared" ref="B85" si="27">IF($N85&gt;$D85,"Asc","Desc")</f>
        <v>Asc</v>
      </c>
      <c r="C85" s="130">
        <v>2012</v>
      </c>
      <c r="D85" s="240">
        <v>402727</v>
      </c>
      <c r="E85" s="130">
        <v>2013</v>
      </c>
      <c r="F85" s="240">
        <v>404148</v>
      </c>
      <c r="G85" s="101">
        <v>2014</v>
      </c>
      <c r="H85" s="240">
        <v>410737.81999999983</v>
      </c>
      <c r="I85" s="101">
        <v>2015</v>
      </c>
      <c r="J85" s="107">
        <v>423627.36800000002</v>
      </c>
      <c r="K85" s="101">
        <v>2016</v>
      </c>
      <c r="L85" s="107">
        <v>423965</v>
      </c>
      <c r="M85" s="142">
        <v>2017</v>
      </c>
      <c r="N85" s="203">
        <v>425343</v>
      </c>
      <c r="O85" s="134" t="s">
        <v>251</v>
      </c>
    </row>
    <row r="86" spans="1:15" ht="36.75" x14ac:dyDescent="0.25">
      <c r="A86" s="40" t="s">
        <v>321</v>
      </c>
      <c r="B86" s="102"/>
      <c r="C86" s="131"/>
      <c r="D86" s="241"/>
      <c r="E86" s="131"/>
      <c r="F86" s="241"/>
      <c r="G86" s="102"/>
      <c r="H86" s="241"/>
      <c r="I86" s="102"/>
      <c r="J86" s="108"/>
      <c r="K86" s="102"/>
      <c r="L86" s="108"/>
      <c r="M86" s="143"/>
      <c r="N86" s="204"/>
      <c r="O86" s="135"/>
    </row>
    <row r="87" spans="1:15" ht="24.75" x14ac:dyDescent="0.25">
      <c r="A87" s="40" t="s">
        <v>322</v>
      </c>
      <c r="B87" s="101" t="str">
        <f t="shared" ref="B87" si="28">IF($N87&gt;$D87,"Asc","Desc")</f>
        <v>Desc</v>
      </c>
      <c r="C87" s="130">
        <v>2012</v>
      </c>
      <c r="D87" s="223">
        <v>79.738946727684848</v>
      </c>
      <c r="E87" s="130">
        <v>2013</v>
      </c>
      <c r="F87" s="223">
        <v>78.947707701966678</v>
      </c>
      <c r="G87" s="101">
        <v>2014</v>
      </c>
      <c r="H87" s="223">
        <v>79.192543281731076</v>
      </c>
      <c r="I87" s="101">
        <v>2015</v>
      </c>
      <c r="J87" s="132">
        <v>81.187205293769082</v>
      </c>
      <c r="K87" s="101">
        <v>2016</v>
      </c>
      <c r="L87" s="132">
        <v>79.723243111590079</v>
      </c>
      <c r="M87" s="142">
        <v>2017</v>
      </c>
      <c r="N87" s="236">
        <v>79.03</v>
      </c>
      <c r="O87" s="134" t="s">
        <v>272</v>
      </c>
    </row>
    <row r="88" spans="1:15" ht="36.75" x14ac:dyDescent="0.25">
      <c r="A88" s="40" t="s">
        <v>323</v>
      </c>
      <c r="B88" s="102"/>
      <c r="C88" s="131"/>
      <c r="D88" s="224"/>
      <c r="E88" s="131"/>
      <c r="F88" s="224"/>
      <c r="G88" s="102"/>
      <c r="H88" s="224"/>
      <c r="I88" s="102"/>
      <c r="J88" s="133"/>
      <c r="K88" s="102"/>
      <c r="L88" s="133"/>
      <c r="M88" s="143"/>
      <c r="N88" s="237"/>
      <c r="O88" s="135"/>
    </row>
    <row r="89" spans="1:15" ht="32.25" customHeight="1" x14ac:dyDescent="0.25">
      <c r="A89" s="31" t="s">
        <v>324</v>
      </c>
      <c r="B89" s="101" t="str">
        <f t="shared" ref="B89" si="29">IF($N89&gt;$D89,"Asc","Desc")</f>
        <v>Asc</v>
      </c>
      <c r="C89" s="130">
        <v>2012</v>
      </c>
      <c r="D89" s="240">
        <v>4600</v>
      </c>
      <c r="E89" s="130">
        <v>2013</v>
      </c>
      <c r="F89" s="240">
        <v>4721</v>
      </c>
      <c r="G89" s="101">
        <v>2014</v>
      </c>
      <c r="H89" s="240">
        <v>4892.1429999999982</v>
      </c>
      <c r="I89" s="101">
        <v>2015</v>
      </c>
      <c r="J89" s="107">
        <v>4821.9760000000024</v>
      </c>
      <c r="K89" s="101">
        <v>2016</v>
      </c>
      <c r="L89" s="107">
        <v>4928.0580000000009</v>
      </c>
      <c r="M89" s="142">
        <v>2017</v>
      </c>
      <c r="N89" s="203">
        <v>4892</v>
      </c>
      <c r="O89" s="134" t="s">
        <v>251</v>
      </c>
    </row>
    <row r="90" spans="1:15" ht="47.25" customHeight="1" x14ac:dyDescent="0.25">
      <c r="A90" s="31" t="s">
        <v>325</v>
      </c>
      <c r="B90" s="102"/>
      <c r="C90" s="131"/>
      <c r="D90" s="241"/>
      <c r="E90" s="131"/>
      <c r="F90" s="241"/>
      <c r="G90" s="102"/>
      <c r="H90" s="241"/>
      <c r="I90" s="102"/>
      <c r="J90" s="108"/>
      <c r="K90" s="102"/>
      <c r="L90" s="108"/>
      <c r="M90" s="143"/>
      <c r="N90" s="204"/>
      <c r="O90" s="135"/>
    </row>
    <row r="91" spans="1:15" ht="24.75" x14ac:dyDescent="0.25">
      <c r="A91" s="31" t="s">
        <v>326</v>
      </c>
      <c r="B91" s="101" t="str">
        <f t="shared" ref="B91" si="30">IF($N91&gt;$D91,"Asc","Desc")</f>
        <v>Desc</v>
      </c>
      <c r="C91" s="130">
        <v>2012</v>
      </c>
      <c r="D91" s="223">
        <v>0.91078864793029224</v>
      </c>
      <c r="E91" s="130">
        <v>2013</v>
      </c>
      <c r="F91" s="223">
        <v>0.92475639681777533</v>
      </c>
      <c r="G91" s="101">
        <v>2014</v>
      </c>
      <c r="H91" s="223">
        <v>0.94323246461189703</v>
      </c>
      <c r="I91" s="101">
        <v>2015</v>
      </c>
      <c r="J91" s="132">
        <v>0.92412054792840403</v>
      </c>
      <c r="K91" s="101">
        <v>2016</v>
      </c>
      <c r="L91" s="132">
        <v>0.9266820751760555</v>
      </c>
      <c r="M91" s="142">
        <v>2017</v>
      </c>
      <c r="N91" s="236">
        <v>0.91</v>
      </c>
      <c r="O91" s="134" t="s">
        <v>272</v>
      </c>
    </row>
    <row r="92" spans="1:15" ht="42" customHeight="1" x14ac:dyDescent="0.25">
      <c r="A92" s="31" t="s">
        <v>327</v>
      </c>
      <c r="B92" s="102"/>
      <c r="C92" s="131"/>
      <c r="D92" s="224"/>
      <c r="E92" s="131"/>
      <c r="F92" s="224"/>
      <c r="G92" s="102"/>
      <c r="H92" s="224"/>
      <c r="I92" s="102"/>
      <c r="J92" s="133"/>
      <c r="K92" s="102"/>
      <c r="L92" s="133"/>
      <c r="M92" s="143"/>
      <c r="N92" s="237"/>
      <c r="O92" s="135"/>
    </row>
    <row r="93" spans="1:15" ht="24.75" x14ac:dyDescent="0.25">
      <c r="A93" s="31" t="s">
        <v>328</v>
      </c>
      <c r="B93" s="101" t="str">
        <f t="shared" ref="B93" si="31">IF($N93&gt;$D93,"Asc","Desc")</f>
        <v>Asc</v>
      </c>
      <c r="C93" s="130">
        <v>2012</v>
      </c>
      <c r="D93" s="132">
        <v>95.83607439494422</v>
      </c>
      <c r="E93" s="101">
        <v>2013</v>
      </c>
      <c r="F93" s="132">
        <v>137.78808955173699</v>
      </c>
      <c r="G93" s="101">
        <v>2014</v>
      </c>
      <c r="H93" s="132">
        <v>169.97</v>
      </c>
      <c r="I93" s="101">
        <v>2015</v>
      </c>
      <c r="J93" s="132">
        <v>162.74</v>
      </c>
      <c r="K93" s="101">
        <v>2016</v>
      </c>
      <c r="L93" s="136">
        <v>218.09548192755</v>
      </c>
      <c r="M93" s="142">
        <v>2017</v>
      </c>
      <c r="N93" s="238">
        <v>212.07</v>
      </c>
      <c r="O93" s="144" t="s">
        <v>329</v>
      </c>
    </row>
    <row r="94" spans="1:15" ht="36" x14ac:dyDescent="0.25">
      <c r="A94" s="9" t="s">
        <v>330</v>
      </c>
      <c r="B94" s="102"/>
      <c r="C94" s="131"/>
      <c r="D94" s="133"/>
      <c r="E94" s="102"/>
      <c r="F94" s="133"/>
      <c r="G94" s="102"/>
      <c r="H94" s="133"/>
      <c r="I94" s="102"/>
      <c r="J94" s="133"/>
      <c r="K94" s="102"/>
      <c r="L94" s="137"/>
      <c r="M94" s="143"/>
      <c r="N94" s="239"/>
      <c r="O94" s="145"/>
    </row>
    <row r="95" spans="1:15" x14ac:dyDescent="0.25">
      <c r="B95" s="26">
        <v>43</v>
      </c>
    </row>
  </sheetData>
  <mergeCells count="605">
    <mergeCell ref="M43:M44"/>
    <mergeCell ref="N43:N44"/>
    <mergeCell ref="M45:M46"/>
    <mergeCell ref="N45:N46"/>
    <mergeCell ref="M47:M48"/>
    <mergeCell ref="N47:N48"/>
    <mergeCell ref="M33:M34"/>
    <mergeCell ref="N33:N34"/>
    <mergeCell ref="M35:M36"/>
    <mergeCell ref="N35:N36"/>
    <mergeCell ref="M37:M38"/>
    <mergeCell ref="N37:N38"/>
    <mergeCell ref="M41:M42"/>
    <mergeCell ref="N41:N42"/>
    <mergeCell ref="M39:M40"/>
    <mergeCell ref="N39:N40"/>
    <mergeCell ref="M23:M24"/>
    <mergeCell ref="N23:N24"/>
    <mergeCell ref="M21:M22"/>
    <mergeCell ref="N21:N22"/>
    <mergeCell ref="M25:M26"/>
    <mergeCell ref="N25:N26"/>
    <mergeCell ref="M27:M28"/>
    <mergeCell ref="N27:N28"/>
    <mergeCell ref="M31:M32"/>
    <mergeCell ref="N31:N32"/>
    <mergeCell ref="M29:M30"/>
    <mergeCell ref="N29:N30"/>
    <mergeCell ref="M9:M10"/>
    <mergeCell ref="N9:N10"/>
    <mergeCell ref="M11:M12"/>
    <mergeCell ref="N11:N12"/>
    <mergeCell ref="M13:M14"/>
    <mergeCell ref="M15:M16"/>
    <mergeCell ref="M17:M18"/>
    <mergeCell ref="M19:M20"/>
    <mergeCell ref="N13:N14"/>
    <mergeCell ref="N15:N16"/>
    <mergeCell ref="N17:N18"/>
    <mergeCell ref="N19:N20"/>
    <mergeCell ref="O93:O94"/>
    <mergeCell ref="B93:B94"/>
    <mergeCell ref="C93:C94"/>
    <mergeCell ref="D93:D94"/>
    <mergeCell ref="E93:E94"/>
    <mergeCell ref="F93:F94"/>
    <mergeCell ref="G93:G94"/>
    <mergeCell ref="H91:H92"/>
    <mergeCell ref="O91:O92"/>
    <mergeCell ref="B91:B92"/>
    <mergeCell ref="C91:C92"/>
    <mergeCell ref="D91:D92"/>
    <mergeCell ref="E91:E92"/>
    <mergeCell ref="F91:F92"/>
    <mergeCell ref="G91:G92"/>
    <mergeCell ref="I91:I92"/>
    <mergeCell ref="J91:J92"/>
    <mergeCell ref="I93:I94"/>
    <mergeCell ref="J93:J94"/>
    <mergeCell ref="K91:K92"/>
    <mergeCell ref="L91:L92"/>
    <mergeCell ref="K93:K94"/>
    <mergeCell ref="L93:L94"/>
    <mergeCell ref="H87:H88"/>
    <mergeCell ref="O87:O88"/>
    <mergeCell ref="B89:B90"/>
    <mergeCell ref="C89:C90"/>
    <mergeCell ref="D89:D90"/>
    <mergeCell ref="E89:E90"/>
    <mergeCell ref="F89:F90"/>
    <mergeCell ref="G89:G90"/>
    <mergeCell ref="H89:H90"/>
    <mergeCell ref="O89:O90"/>
    <mergeCell ref="B87:B88"/>
    <mergeCell ref="C87:C88"/>
    <mergeCell ref="D87:D88"/>
    <mergeCell ref="E87:E88"/>
    <mergeCell ref="F87:F88"/>
    <mergeCell ref="G87:G88"/>
    <mergeCell ref="I87:I88"/>
    <mergeCell ref="J87:J88"/>
    <mergeCell ref="I89:I90"/>
    <mergeCell ref="J89:J90"/>
    <mergeCell ref="K87:K88"/>
    <mergeCell ref="L87:L88"/>
    <mergeCell ref="K89:K90"/>
    <mergeCell ref="L89:L90"/>
    <mergeCell ref="H83:H84"/>
    <mergeCell ref="O83:O84"/>
    <mergeCell ref="B85:B86"/>
    <mergeCell ref="C85:C86"/>
    <mergeCell ref="D85:D86"/>
    <mergeCell ref="E85:E86"/>
    <mergeCell ref="F85:F86"/>
    <mergeCell ref="G85:G86"/>
    <mergeCell ref="H85:H86"/>
    <mergeCell ref="O85:O86"/>
    <mergeCell ref="B83:B84"/>
    <mergeCell ref="C83:C84"/>
    <mergeCell ref="D83:D84"/>
    <mergeCell ref="E83:E84"/>
    <mergeCell ref="F83:F84"/>
    <mergeCell ref="G83:G84"/>
    <mergeCell ref="I83:I84"/>
    <mergeCell ref="J83:J84"/>
    <mergeCell ref="I85:I86"/>
    <mergeCell ref="J85:J86"/>
    <mergeCell ref="K83:K84"/>
    <mergeCell ref="L83:L84"/>
    <mergeCell ref="K85:K86"/>
    <mergeCell ref="L85:L86"/>
    <mergeCell ref="H79:H80"/>
    <mergeCell ref="O79:O80"/>
    <mergeCell ref="B81:B82"/>
    <mergeCell ref="C81:C82"/>
    <mergeCell ref="D81:D82"/>
    <mergeCell ref="E81:E82"/>
    <mergeCell ref="F81:F82"/>
    <mergeCell ref="G81:G82"/>
    <mergeCell ref="H81:H82"/>
    <mergeCell ref="O81:O82"/>
    <mergeCell ref="B79:B80"/>
    <mergeCell ref="C79:C80"/>
    <mergeCell ref="D79:D80"/>
    <mergeCell ref="E79:E80"/>
    <mergeCell ref="F79:F80"/>
    <mergeCell ref="G79:G80"/>
    <mergeCell ref="I79:I80"/>
    <mergeCell ref="J79:J80"/>
    <mergeCell ref="I81:I82"/>
    <mergeCell ref="J81:J82"/>
    <mergeCell ref="K79:K80"/>
    <mergeCell ref="L79:L80"/>
    <mergeCell ref="K81:K82"/>
    <mergeCell ref="L81:L82"/>
    <mergeCell ref="H75:H76"/>
    <mergeCell ref="O75:O76"/>
    <mergeCell ref="B77:B78"/>
    <mergeCell ref="C77:C78"/>
    <mergeCell ref="D77:D78"/>
    <mergeCell ref="E77:E78"/>
    <mergeCell ref="F77:F78"/>
    <mergeCell ref="G77:G78"/>
    <mergeCell ref="H77:H78"/>
    <mergeCell ref="O77:O78"/>
    <mergeCell ref="B75:B76"/>
    <mergeCell ref="C75:C76"/>
    <mergeCell ref="D75:D76"/>
    <mergeCell ref="E75:E76"/>
    <mergeCell ref="F75:F76"/>
    <mergeCell ref="G75:G76"/>
    <mergeCell ref="I75:I76"/>
    <mergeCell ref="J75:J76"/>
    <mergeCell ref="I77:I78"/>
    <mergeCell ref="J77:J78"/>
    <mergeCell ref="K75:K76"/>
    <mergeCell ref="L75:L76"/>
    <mergeCell ref="K77:K78"/>
    <mergeCell ref="L77:L78"/>
    <mergeCell ref="H71:H72"/>
    <mergeCell ref="O71:O72"/>
    <mergeCell ref="B73:B74"/>
    <mergeCell ref="C73:C74"/>
    <mergeCell ref="D73:D74"/>
    <mergeCell ref="E73:E74"/>
    <mergeCell ref="F73:F74"/>
    <mergeCell ref="G73:G74"/>
    <mergeCell ref="H73:H74"/>
    <mergeCell ref="O73:O74"/>
    <mergeCell ref="B71:B72"/>
    <mergeCell ref="C71:C72"/>
    <mergeCell ref="D71:D72"/>
    <mergeCell ref="E71:E72"/>
    <mergeCell ref="F71:F72"/>
    <mergeCell ref="G71:G72"/>
    <mergeCell ref="I71:I72"/>
    <mergeCell ref="J71:J72"/>
    <mergeCell ref="I73:I74"/>
    <mergeCell ref="J73:J74"/>
    <mergeCell ref="K71:K72"/>
    <mergeCell ref="L71:L72"/>
    <mergeCell ref="K73:K74"/>
    <mergeCell ref="L73:L74"/>
    <mergeCell ref="H67:H68"/>
    <mergeCell ref="O67:O68"/>
    <mergeCell ref="B69:B70"/>
    <mergeCell ref="C69:C70"/>
    <mergeCell ref="D69:D70"/>
    <mergeCell ref="E69:E70"/>
    <mergeCell ref="F69:F70"/>
    <mergeCell ref="G69:G70"/>
    <mergeCell ref="H69:H70"/>
    <mergeCell ref="O69:O70"/>
    <mergeCell ref="B67:B68"/>
    <mergeCell ref="C67:C68"/>
    <mergeCell ref="D67:D68"/>
    <mergeCell ref="E67:E68"/>
    <mergeCell ref="F67:F68"/>
    <mergeCell ref="G67:G68"/>
    <mergeCell ref="I67:I68"/>
    <mergeCell ref="J67:J68"/>
    <mergeCell ref="I69:I70"/>
    <mergeCell ref="J69:J70"/>
    <mergeCell ref="K67:K68"/>
    <mergeCell ref="L67:L68"/>
    <mergeCell ref="K69:K70"/>
    <mergeCell ref="L69:L70"/>
    <mergeCell ref="H63:H64"/>
    <mergeCell ref="O63:O64"/>
    <mergeCell ref="B65:B66"/>
    <mergeCell ref="C65:C66"/>
    <mergeCell ref="D65:D66"/>
    <mergeCell ref="E65:E66"/>
    <mergeCell ref="F65:F66"/>
    <mergeCell ref="G65:G66"/>
    <mergeCell ref="H65:H66"/>
    <mergeCell ref="O65:O66"/>
    <mergeCell ref="B63:B64"/>
    <mergeCell ref="C63:C64"/>
    <mergeCell ref="D63:D64"/>
    <mergeCell ref="E63:E64"/>
    <mergeCell ref="F63:F64"/>
    <mergeCell ref="G63:G64"/>
    <mergeCell ref="I63:I64"/>
    <mergeCell ref="J63:J64"/>
    <mergeCell ref="I65:I66"/>
    <mergeCell ref="J65:J66"/>
    <mergeCell ref="K63:K64"/>
    <mergeCell ref="L63:L64"/>
    <mergeCell ref="K65:K66"/>
    <mergeCell ref="L65:L66"/>
    <mergeCell ref="H59:H60"/>
    <mergeCell ref="O59:O60"/>
    <mergeCell ref="B61:B62"/>
    <mergeCell ref="C61:C62"/>
    <mergeCell ref="D61:D62"/>
    <mergeCell ref="E61:E62"/>
    <mergeCell ref="F61:F62"/>
    <mergeCell ref="G61:G62"/>
    <mergeCell ref="H61:H62"/>
    <mergeCell ref="O61:O62"/>
    <mergeCell ref="B59:B60"/>
    <mergeCell ref="C59:C60"/>
    <mergeCell ref="D59:D60"/>
    <mergeCell ref="E59:E60"/>
    <mergeCell ref="F59:F60"/>
    <mergeCell ref="G59:G60"/>
    <mergeCell ref="I59:I60"/>
    <mergeCell ref="J59:J60"/>
    <mergeCell ref="I61:I62"/>
    <mergeCell ref="J61:J62"/>
    <mergeCell ref="K59:K60"/>
    <mergeCell ref="L59:L60"/>
    <mergeCell ref="K61:K62"/>
    <mergeCell ref="L61:L62"/>
    <mergeCell ref="H55:H56"/>
    <mergeCell ref="O55:O56"/>
    <mergeCell ref="B57:B58"/>
    <mergeCell ref="C57:C58"/>
    <mergeCell ref="D57:D58"/>
    <mergeCell ref="E57:E58"/>
    <mergeCell ref="F57:F58"/>
    <mergeCell ref="G57:G58"/>
    <mergeCell ref="H57:H58"/>
    <mergeCell ref="O57:O58"/>
    <mergeCell ref="B55:B56"/>
    <mergeCell ref="C55:C56"/>
    <mergeCell ref="D55:D56"/>
    <mergeCell ref="E55:E56"/>
    <mergeCell ref="F55:F56"/>
    <mergeCell ref="G55:G56"/>
    <mergeCell ref="I55:I56"/>
    <mergeCell ref="J55:J56"/>
    <mergeCell ref="I57:I58"/>
    <mergeCell ref="J57:J58"/>
    <mergeCell ref="K55:K56"/>
    <mergeCell ref="L55:L56"/>
    <mergeCell ref="K57:K58"/>
    <mergeCell ref="L57:L58"/>
    <mergeCell ref="H51:H52"/>
    <mergeCell ref="O51:O52"/>
    <mergeCell ref="B53:B54"/>
    <mergeCell ref="C53:C54"/>
    <mergeCell ref="D53:D54"/>
    <mergeCell ref="E53:E54"/>
    <mergeCell ref="F53:F54"/>
    <mergeCell ref="G53:G54"/>
    <mergeCell ref="H53:H54"/>
    <mergeCell ref="O53:O54"/>
    <mergeCell ref="B51:B52"/>
    <mergeCell ref="C51:C52"/>
    <mergeCell ref="D51:D52"/>
    <mergeCell ref="E51:E52"/>
    <mergeCell ref="F51:F52"/>
    <mergeCell ref="G51:G52"/>
    <mergeCell ref="I51:I52"/>
    <mergeCell ref="J51:J52"/>
    <mergeCell ref="I53:I54"/>
    <mergeCell ref="J53:J54"/>
    <mergeCell ref="K51:K52"/>
    <mergeCell ref="L51:L52"/>
    <mergeCell ref="K53:K54"/>
    <mergeCell ref="L53:L54"/>
    <mergeCell ref="H47:H48"/>
    <mergeCell ref="O47:O48"/>
    <mergeCell ref="B49:B50"/>
    <mergeCell ref="C49:C50"/>
    <mergeCell ref="D49:D50"/>
    <mergeCell ref="E49:E50"/>
    <mergeCell ref="F49:F50"/>
    <mergeCell ref="G49:G50"/>
    <mergeCell ref="H49:H50"/>
    <mergeCell ref="O49:O50"/>
    <mergeCell ref="B47:B48"/>
    <mergeCell ref="C47:C48"/>
    <mergeCell ref="D47:D48"/>
    <mergeCell ref="E47:E48"/>
    <mergeCell ref="F47:F48"/>
    <mergeCell ref="G47:G48"/>
    <mergeCell ref="I47:I48"/>
    <mergeCell ref="J47:J48"/>
    <mergeCell ref="I49:I50"/>
    <mergeCell ref="J49:J50"/>
    <mergeCell ref="K49:K50"/>
    <mergeCell ref="L49:L50"/>
    <mergeCell ref="K47:K48"/>
    <mergeCell ref="L47:L48"/>
    <mergeCell ref="B45:B46"/>
    <mergeCell ref="C45:C46"/>
    <mergeCell ref="D45:D46"/>
    <mergeCell ref="E45:E46"/>
    <mergeCell ref="F45:F46"/>
    <mergeCell ref="G45:G46"/>
    <mergeCell ref="H45:H46"/>
    <mergeCell ref="O45:O46"/>
    <mergeCell ref="B43:B44"/>
    <mergeCell ref="C43:C44"/>
    <mergeCell ref="D43:D44"/>
    <mergeCell ref="E43:E44"/>
    <mergeCell ref="F43:F44"/>
    <mergeCell ref="G43:G44"/>
    <mergeCell ref="H43:H44"/>
    <mergeCell ref="O43:O44"/>
    <mergeCell ref="I43:I44"/>
    <mergeCell ref="J43:J44"/>
    <mergeCell ref="I45:I46"/>
    <mergeCell ref="J45:J46"/>
    <mergeCell ref="K43:K44"/>
    <mergeCell ref="L43:L44"/>
    <mergeCell ref="K45:K46"/>
    <mergeCell ref="L45:L46"/>
    <mergeCell ref="B41:B42"/>
    <mergeCell ref="C41:C42"/>
    <mergeCell ref="D41:D42"/>
    <mergeCell ref="E41:E42"/>
    <mergeCell ref="F41:F42"/>
    <mergeCell ref="G41:G42"/>
    <mergeCell ref="H41:H42"/>
    <mergeCell ref="O41:O42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I41:I42"/>
    <mergeCell ref="J41:J42"/>
    <mergeCell ref="K39:K40"/>
    <mergeCell ref="L39:L40"/>
    <mergeCell ref="K41:K42"/>
    <mergeCell ref="L41:L42"/>
    <mergeCell ref="O39:O40"/>
    <mergeCell ref="B37:B38"/>
    <mergeCell ref="C37:C38"/>
    <mergeCell ref="D37:D38"/>
    <mergeCell ref="E37:E38"/>
    <mergeCell ref="F37:F38"/>
    <mergeCell ref="G37:G38"/>
    <mergeCell ref="H37:H38"/>
    <mergeCell ref="O37:O38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I37:I38"/>
    <mergeCell ref="J37:J38"/>
    <mergeCell ref="K35:K36"/>
    <mergeCell ref="L35:L36"/>
    <mergeCell ref="K37:K38"/>
    <mergeCell ref="L37:L38"/>
    <mergeCell ref="O35:O36"/>
    <mergeCell ref="B33:B34"/>
    <mergeCell ref="C33:C34"/>
    <mergeCell ref="D33:D34"/>
    <mergeCell ref="E33:E34"/>
    <mergeCell ref="F33:F34"/>
    <mergeCell ref="G33:G34"/>
    <mergeCell ref="H33:H34"/>
    <mergeCell ref="O33:O34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I33:I34"/>
    <mergeCell ref="J33:J34"/>
    <mergeCell ref="K33:K34"/>
    <mergeCell ref="L33:L34"/>
    <mergeCell ref="K31:K32"/>
    <mergeCell ref="L31:L32"/>
    <mergeCell ref="O31:O32"/>
    <mergeCell ref="B29:B30"/>
    <mergeCell ref="C29:C30"/>
    <mergeCell ref="D29:D30"/>
    <mergeCell ref="E29:E30"/>
    <mergeCell ref="F29:F30"/>
    <mergeCell ref="G29:G30"/>
    <mergeCell ref="H29:H30"/>
    <mergeCell ref="O29:O30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I29:I30"/>
    <mergeCell ref="J29:J30"/>
    <mergeCell ref="K27:K28"/>
    <mergeCell ref="L27:L28"/>
    <mergeCell ref="K29:K30"/>
    <mergeCell ref="L29:L30"/>
    <mergeCell ref="O27:O28"/>
    <mergeCell ref="B25:B26"/>
    <mergeCell ref="C25:C26"/>
    <mergeCell ref="D25:D26"/>
    <mergeCell ref="E25:E26"/>
    <mergeCell ref="F25:F26"/>
    <mergeCell ref="G25:G26"/>
    <mergeCell ref="H25:H26"/>
    <mergeCell ref="O25:O26"/>
    <mergeCell ref="B23:B24"/>
    <mergeCell ref="C23:C24"/>
    <mergeCell ref="D23:D24"/>
    <mergeCell ref="E23:E24"/>
    <mergeCell ref="F23:F24"/>
    <mergeCell ref="G23:G24"/>
    <mergeCell ref="H23:H24"/>
    <mergeCell ref="J23:J24"/>
    <mergeCell ref="I25:I26"/>
    <mergeCell ref="J25:J26"/>
    <mergeCell ref="K25:K26"/>
    <mergeCell ref="L25:L26"/>
    <mergeCell ref="K23:K24"/>
    <mergeCell ref="L23:L24"/>
    <mergeCell ref="I23:I24"/>
    <mergeCell ref="O23:O24"/>
    <mergeCell ref="O21:O22"/>
    <mergeCell ref="B19:B20"/>
    <mergeCell ref="C19:C20"/>
    <mergeCell ref="D19:D20"/>
    <mergeCell ref="E19:E20"/>
    <mergeCell ref="F19:F20"/>
    <mergeCell ref="G19:G20"/>
    <mergeCell ref="H19:H20"/>
    <mergeCell ref="K19:K20"/>
    <mergeCell ref="L19:L20"/>
    <mergeCell ref="K21:K22"/>
    <mergeCell ref="L21:L22"/>
    <mergeCell ref="I19:I20"/>
    <mergeCell ref="J19:J20"/>
    <mergeCell ref="I21:I22"/>
    <mergeCell ref="J21:J22"/>
    <mergeCell ref="O19:O20"/>
    <mergeCell ref="I17:I18"/>
    <mergeCell ref="J17:J18"/>
    <mergeCell ref="H17:H18"/>
    <mergeCell ref="B21:B22"/>
    <mergeCell ref="C21:C22"/>
    <mergeCell ref="D21:D22"/>
    <mergeCell ref="E21:E22"/>
    <mergeCell ref="F21:F22"/>
    <mergeCell ref="G21:G22"/>
    <mergeCell ref="H21:H22"/>
    <mergeCell ref="J9:J10"/>
    <mergeCell ref="I11:I12"/>
    <mergeCell ref="J11:J12"/>
    <mergeCell ref="I13:I14"/>
    <mergeCell ref="J13:J14"/>
    <mergeCell ref="B15:B16"/>
    <mergeCell ref="C15:C16"/>
    <mergeCell ref="D15:D16"/>
    <mergeCell ref="E15:E16"/>
    <mergeCell ref="F15:F16"/>
    <mergeCell ref="G15:G16"/>
    <mergeCell ref="I15:I16"/>
    <mergeCell ref="J15:J16"/>
    <mergeCell ref="O17:O18"/>
    <mergeCell ref="K9:K10"/>
    <mergeCell ref="L9:L10"/>
    <mergeCell ref="K11:K12"/>
    <mergeCell ref="L11:L12"/>
    <mergeCell ref="K13:K14"/>
    <mergeCell ref="L13:L14"/>
    <mergeCell ref="C17:C18"/>
    <mergeCell ref="O9:O10"/>
    <mergeCell ref="H15:H16"/>
    <mergeCell ref="O15:O16"/>
    <mergeCell ref="D17:D18"/>
    <mergeCell ref="E17:E18"/>
    <mergeCell ref="F17:F18"/>
    <mergeCell ref="G17:G18"/>
    <mergeCell ref="K15:K16"/>
    <mergeCell ref="L15:L16"/>
    <mergeCell ref="K17:K18"/>
    <mergeCell ref="L17:L18"/>
    <mergeCell ref="H11:H12"/>
    <mergeCell ref="O11:O12"/>
    <mergeCell ref="O13:O14"/>
    <mergeCell ref="H13:H14"/>
    <mergeCell ref="I9:I10"/>
    <mergeCell ref="A5:O5"/>
    <mergeCell ref="A6:C6"/>
    <mergeCell ref="A7:B7"/>
    <mergeCell ref="B9:B10"/>
    <mergeCell ref="C9:C10"/>
    <mergeCell ref="D9:D10"/>
    <mergeCell ref="E9:E10"/>
    <mergeCell ref="H93:H94"/>
    <mergeCell ref="F9:F10"/>
    <mergeCell ref="G9:G10"/>
    <mergeCell ref="H9:H10"/>
    <mergeCell ref="B13:B14"/>
    <mergeCell ref="C13:C14"/>
    <mergeCell ref="D13:D14"/>
    <mergeCell ref="E13:E14"/>
    <mergeCell ref="F13:F14"/>
    <mergeCell ref="G13:G14"/>
    <mergeCell ref="B11:B12"/>
    <mergeCell ref="C11:C12"/>
    <mergeCell ref="D11:D12"/>
    <mergeCell ref="E11:E12"/>
    <mergeCell ref="F11:F12"/>
    <mergeCell ref="G11:G12"/>
    <mergeCell ref="B17:B18"/>
    <mergeCell ref="M49:M50"/>
    <mergeCell ref="N49:N50"/>
    <mergeCell ref="M51:M52"/>
    <mergeCell ref="N51:N52"/>
    <mergeCell ref="M53:M54"/>
    <mergeCell ref="N53:N54"/>
    <mergeCell ref="M55:M56"/>
    <mergeCell ref="N55:N56"/>
    <mergeCell ref="M57:M58"/>
    <mergeCell ref="N57:N58"/>
    <mergeCell ref="M59:M60"/>
    <mergeCell ref="N59:N60"/>
    <mergeCell ref="M61:M62"/>
    <mergeCell ref="N61:N62"/>
    <mergeCell ref="M63:M64"/>
    <mergeCell ref="N63:N64"/>
    <mergeCell ref="M65:M66"/>
    <mergeCell ref="N65:N66"/>
    <mergeCell ref="M67:M68"/>
    <mergeCell ref="N67:N68"/>
    <mergeCell ref="M69:M70"/>
    <mergeCell ref="N69:N70"/>
    <mergeCell ref="M71:M72"/>
    <mergeCell ref="N71:N72"/>
    <mergeCell ref="M73:M74"/>
    <mergeCell ref="N73:N74"/>
    <mergeCell ref="M75:M76"/>
    <mergeCell ref="N75:N76"/>
    <mergeCell ref="M77:M78"/>
    <mergeCell ref="N77:N78"/>
    <mergeCell ref="M89:M90"/>
    <mergeCell ref="N89:N90"/>
    <mergeCell ref="M91:M92"/>
    <mergeCell ref="N91:N92"/>
    <mergeCell ref="M93:M94"/>
    <mergeCell ref="N93:N94"/>
    <mergeCell ref="M79:M80"/>
    <mergeCell ref="N79:N80"/>
    <mergeCell ref="M81:M82"/>
    <mergeCell ref="N81:N82"/>
    <mergeCell ref="M83:M84"/>
    <mergeCell ref="N83:N84"/>
    <mergeCell ref="M85:M86"/>
    <mergeCell ref="N85:N86"/>
    <mergeCell ref="M87:M88"/>
    <mergeCell ref="N87:N88"/>
  </mergeCells>
  <pageMargins left="0.23622047244094491" right="0.23622047244094491" top="0.74803149606299213" bottom="0.74803149606299213" header="0.31496062992125984" footer="0.31496062992125984"/>
  <pageSetup paperSize="256" scale="73" fitToHeight="0" orientation="landscape" r:id="rId1"/>
  <rowBreaks count="5" manualBreakCount="5">
    <brk id="20" max="8" man="1"/>
    <brk id="30" max="8" man="1"/>
    <brk id="50" max="16383" man="1"/>
    <brk id="60" max="8" man="1"/>
    <brk id="8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5:P39"/>
  <sheetViews>
    <sheetView view="pageLayout" topLeftCell="A37" zoomScaleNormal="110" workbookViewId="0">
      <selection activeCell="B39" sqref="B39"/>
    </sheetView>
  </sheetViews>
  <sheetFormatPr baseColWidth="10" defaultColWidth="11.42578125" defaultRowHeight="15" x14ac:dyDescent="0.25"/>
  <cols>
    <col min="1" max="1" width="33.7109375" style="26" customWidth="1"/>
    <col min="2" max="2" width="12.85546875" style="26" customWidth="1"/>
    <col min="3" max="3" width="8.28515625" style="26" customWidth="1"/>
    <col min="4" max="4" width="10.140625" style="26" customWidth="1"/>
    <col min="5" max="5" width="6.7109375" style="26" customWidth="1"/>
    <col min="6" max="6" width="10.85546875" style="26" bestFit="1" customWidth="1"/>
    <col min="7" max="7" width="6.85546875" style="26" customWidth="1"/>
    <col min="8" max="8" width="11.140625" style="26" customWidth="1"/>
    <col min="9" max="14" width="9.5703125" style="26" customWidth="1"/>
    <col min="15" max="15" width="26.42578125" style="26" customWidth="1"/>
    <col min="16" max="16" width="24.28515625" style="26" customWidth="1"/>
    <col min="17" max="16384" width="11.42578125" style="26"/>
  </cols>
  <sheetData>
    <row r="5" spans="1:15" ht="24" customHeight="1" x14ac:dyDescent="0.25">
      <c r="A5" s="151" t="s">
        <v>474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3"/>
    </row>
    <row r="6" spans="1:15" ht="18.75" x14ac:dyDescent="0.25">
      <c r="A6" s="113" t="s">
        <v>248</v>
      </c>
      <c r="B6" s="113"/>
      <c r="C6" s="11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15.75" x14ac:dyDescent="0.25">
      <c r="A7" s="114" t="s">
        <v>331</v>
      </c>
      <c r="B7" s="1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24.75" x14ac:dyDescent="0.25">
      <c r="A8" s="1" t="s">
        <v>0</v>
      </c>
      <c r="B8" s="2" t="s">
        <v>1</v>
      </c>
      <c r="C8" s="1" t="s">
        <v>2</v>
      </c>
      <c r="D8" s="1" t="s">
        <v>3</v>
      </c>
      <c r="E8" s="3" t="s">
        <v>4</v>
      </c>
      <c r="F8" s="3" t="s">
        <v>3</v>
      </c>
      <c r="G8" s="3" t="s">
        <v>4</v>
      </c>
      <c r="H8" s="3" t="s">
        <v>3</v>
      </c>
      <c r="I8" s="3" t="s">
        <v>4</v>
      </c>
      <c r="J8" s="3" t="s">
        <v>3</v>
      </c>
      <c r="K8" s="3" t="s">
        <v>4</v>
      </c>
      <c r="L8" s="3" t="s">
        <v>3</v>
      </c>
      <c r="M8" s="3" t="s">
        <v>4</v>
      </c>
      <c r="N8" s="3" t="s">
        <v>3</v>
      </c>
      <c r="O8" s="3" t="s">
        <v>5</v>
      </c>
    </row>
    <row r="9" spans="1:15" ht="24" x14ac:dyDescent="0.25">
      <c r="A9" s="9" t="s">
        <v>332</v>
      </c>
      <c r="B9" s="101" t="str">
        <f>IF($N9&gt;$D9,"Asc","Desc")</f>
        <v>Asc</v>
      </c>
      <c r="C9" s="130">
        <v>2012</v>
      </c>
      <c r="D9" s="132">
        <v>0.24</v>
      </c>
      <c r="E9" s="101">
        <v>2013</v>
      </c>
      <c r="F9" s="132">
        <v>0.11237174293942775</v>
      </c>
      <c r="G9" s="101">
        <v>2014</v>
      </c>
      <c r="H9" s="132">
        <v>0.26009819039010301</v>
      </c>
      <c r="I9" s="105">
        <v>2015</v>
      </c>
      <c r="J9" s="132">
        <v>0.44</v>
      </c>
      <c r="K9" s="105">
        <v>2016</v>
      </c>
      <c r="L9" s="132">
        <v>0.4</v>
      </c>
      <c r="M9" s="105">
        <v>2016</v>
      </c>
      <c r="N9" s="236">
        <v>0.69</v>
      </c>
      <c r="O9" s="134" t="s">
        <v>333</v>
      </c>
    </row>
    <row r="10" spans="1:15" ht="48" x14ac:dyDescent="0.25">
      <c r="A10" s="9" t="s">
        <v>334</v>
      </c>
      <c r="B10" s="102"/>
      <c r="C10" s="131"/>
      <c r="D10" s="133"/>
      <c r="E10" s="102"/>
      <c r="F10" s="133"/>
      <c r="G10" s="102"/>
      <c r="H10" s="133"/>
      <c r="I10" s="106"/>
      <c r="J10" s="133"/>
      <c r="K10" s="106"/>
      <c r="L10" s="133"/>
      <c r="M10" s="106"/>
      <c r="N10" s="237"/>
      <c r="O10" s="135"/>
    </row>
    <row r="11" spans="1:15" ht="55.5" customHeight="1" x14ac:dyDescent="0.25">
      <c r="A11" s="41" t="s">
        <v>335</v>
      </c>
      <c r="B11" s="101" t="str">
        <f>IF($N11&gt;$D11,"Asc","Desc")</f>
        <v>Asc</v>
      </c>
      <c r="C11" s="134" t="s">
        <v>413</v>
      </c>
      <c r="D11" s="117">
        <v>6.3857318378348626</v>
      </c>
      <c r="E11" s="115" t="s">
        <v>414</v>
      </c>
      <c r="F11" s="117">
        <v>7.4651985319357923</v>
      </c>
      <c r="G11" s="115" t="s">
        <v>415</v>
      </c>
      <c r="H11" s="117">
        <v>7.750168286251367</v>
      </c>
      <c r="I11" s="115" t="s">
        <v>416</v>
      </c>
      <c r="J11" s="117">
        <v>6.5862558009227854</v>
      </c>
      <c r="K11" s="115" t="s">
        <v>446</v>
      </c>
      <c r="L11" s="117">
        <v>7.43</v>
      </c>
      <c r="M11" s="115" t="s">
        <v>459</v>
      </c>
      <c r="N11" s="117">
        <v>8.398800156148452</v>
      </c>
      <c r="O11" s="115" t="s">
        <v>399</v>
      </c>
    </row>
    <row r="12" spans="1:15" ht="56.25" customHeight="1" x14ac:dyDescent="0.25">
      <c r="A12" s="41" t="s">
        <v>336</v>
      </c>
      <c r="B12" s="102"/>
      <c r="C12" s="135"/>
      <c r="D12" s="118"/>
      <c r="E12" s="116"/>
      <c r="F12" s="118"/>
      <c r="G12" s="116"/>
      <c r="H12" s="118"/>
      <c r="I12" s="116"/>
      <c r="J12" s="118"/>
      <c r="K12" s="116"/>
      <c r="L12" s="118"/>
      <c r="M12" s="116"/>
      <c r="N12" s="118"/>
      <c r="O12" s="116"/>
    </row>
    <row r="13" spans="1:15" ht="39" customHeight="1" x14ac:dyDescent="0.25">
      <c r="A13" s="9" t="s">
        <v>337</v>
      </c>
      <c r="B13" s="101" t="str">
        <f>IF($N13&gt;$D13,"Asc","Desc")</f>
        <v>Asc</v>
      </c>
      <c r="C13" s="134" t="s">
        <v>413</v>
      </c>
      <c r="D13" s="117">
        <v>57.571626464961852</v>
      </c>
      <c r="E13" s="115" t="s">
        <v>414</v>
      </c>
      <c r="F13" s="117">
        <v>56.899068997360111</v>
      </c>
      <c r="G13" s="115" t="s">
        <v>415</v>
      </c>
      <c r="H13" s="117">
        <v>59.061183347213728</v>
      </c>
      <c r="I13" s="115" t="s">
        <v>416</v>
      </c>
      <c r="J13" s="117">
        <v>59.619193889957934</v>
      </c>
      <c r="K13" s="115" t="s">
        <v>446</v>
      </c>
      <c r="L13" s="195">
        <v>60.49</v>
      </c>
      <c r="M13" s="115" t="s">
        <v>459</v>
      </c>
      <c r="N13" s="195">
        <v>61.82</v>
      </c>
      <c r="O13" s="115" t="s">
        <v>206</v>
      </c>
    </row>
    <row r="14" spans="1:15" ht="62.25" customHeight="1" x14ac:dyDescent="0.25">
      <c r="A14" s="9" t="s">
        <v>338</v>
      </c>
      <c r="B14" s="102"/>
      <c r="C14" s="135"/>
      <c r="D14" s="118"/>
      <c r="E14" s="116"/>
      <c r="F14" s="118"/>
      <c r="G14" s="116"/>
      <c r="H14" s="118"/>
      <c r="I14" s="116"/>
      <c r="J14" s="118"/>
      <c r="K14" s="116"/>
      <c r="L14" s="196"/>
      <c r="M14" s="116"/>
      <c r="N14" s="196"/>
      <c r="O14" s="116"/>
    </row>
    <row r="15" spans="1:15" ht="45" customHeight="1" x14ac:dyDescent="0.25">
      <c r="A15" s="41" t="s">
        <v>339</v>
      </c>
      <c r="B15" s="101" t="str">
        <f>IF($N15&gt;$D15,"Asc","Desc")</f>
        <v>Desc</v>
      </c>
      <c r="C15" s="134" t="s">
        <v>413</v>
      </c>
      <c r="D15" s="117">
        <v>18.669252332057901</v>
      </c>
      <c r="E15" s="115" t="s">
        <v>414</v>
      </c>
      <c r="F15" s="117">
        <v>17.518122451905885</v>
      </c>
      <c r="G15" s="115" t="s">
        <v>415</v>
      </c>
      <c r="H15" s="117">
        <v>16.330545325644891</v>
      </c>
      <c r="I15" s="115" t="s">
        <v>416</v>
      </c>
      <c r="J15" s="117">
        <v>16.947267044660141</v>
      </c>
      <c r="K15" s="115" t="s">
        <v>446</v>
      </c>
      <c r="L15" s="244">
        <v>15.719402486635637</v>
      </c>
      <c r="M15" s="115" t="s">
        <v>459</v>
      </c>
      <c r="N15" s="117">
        <v>18.41</v>
      </c>
      <c r="O15" s="246" t="s">
        <v>206</v>
      </c>
    </row>
    <row r="16" spans="1:15" ht="51.75" customHeight="1" x14ac:dyDescent="0.25">
      <c r="A16" s="41" t="s">
        <v>340</v>
      </c>
      <c r="B16" s="102"/>
      <c r="C16" s="135"/>
      <c r="D16" s="118"/>
      <c r="E16" s="116"/>
      <c r="F16" s="118"/>
      <c r="G16" s="116"/>
      <c r="H16" s="118"/>
      <c r="I16" s="116"/>
      <c r="J16" s="118"/>
      <c r="K16" s="116"/>
      <c r="L16" s="118"/>
      <c r="M16" s="116"/>
      <c r="N16" s="118"/>
      <c r="O16" s="247"/>
    </row>
    <row r="17" spans="1:16" ht="48" customHeight="1" x14ac:dyDescent="0.25">
      <c r="A17" s="44" t="s">
        <v>341</v>
      </c>
      <c r="B17" s="248" t="str">
        <f>IF($N17&gt;$D17,"Asc","Desc")</f>
        <v>Desc</v>
      </c>
      <c r="C17" s="249" t="s">
        <v>413</v>
      </c>
      <c r="D17" s="244">
        <v>8.4674451503113755</v>
      </c>
      <c r="E17" s="250" t="s">
        <v>414</v>
      </c>
      <c r="F17" s="244">
        <v>6.6948372323599541</v>
      </c>
      <c r="G17" s="250" t="s">
        <v>415</v>
      </c>
      <c r="H17" s="244">
        <v>7.7431930129334328</v>
      </c>
      <c r="I17" s="250" t="s">
        <v>416</v>
      </c>
      <c r="J17" s="244">
        <v>7.4254093940264987</v>
      </c>
      <c r="K17" s="115" t="s">
        <v>446</v>
      </c>
      <c r="L17" s="244">
        <v>7.0031171806997667</v>
      </c>
      <c r="M17" s="115" t="s">
        <v>459</v>
      </c>
      <c r="N17" s="117">
        <v>7.2102061696609345</v>
      </c>
      <c r="O17" s="251" t="s">
        <v>206</v>
      </c>
    </row>
    <row r="18" spans="1:16" ht="51" customHeight="1" x14ac:dyDescent="0.25">
      <c r="A18" s="9" t="s">
        <v>342</v>
      </c>
      <c r="B18" s="102"/>
      <c r="C18" s="135"/>
      <c r="D18" s="118"/>
      <c r="E18" s="116"/>
      <c r="F18" s="118"/>
      <c r="G18" s="116"/>
      <c r="H18" s="118"/>
      <c r="I18" s="116"/>
      <c r="J18" s="118"/>
      <c r="K18" s="116"/>
      <c r="L18" s="118"/>
      <c r="M18" s="116"/>
      <c r="N18" s="118"/>
      <c r="O18" s="247"/>
    </row>
    <row r="19" spans="1:16" ht="42.75" customHeight="1" x14ac:dyDescent="0.25">
      <c r="A19" s="9" t="s">
        <v>343</v>
      </c>
      <c r="B19" s="111" t="str">
        <f>IF($N19&gt;$D19,"Asc","Desc")</f>
        <v>Desc</v>
      </c>
      <c r="C19" s="169" t="s">
        <v>417</v>
      </c>
      <c r="D19" s="252">
        <v>2.56</v>
      </c>
      <c r="E19" s="172" t="s">
        <v>406</v>
      </c>
      <c r="F19" s="252">
        <v>2.81</v>
      </c>
      <c r="G19" s="172" t="s">
        <v>405</v>
      </c>
      <c r="H19" s="253">
        <v>1.85</v>
      </c>
      <c r="I19" s="172" t="s">
        <v>404</v>
      </c>
      <c r="J19" s="252">
        <v>2.5299999999999998</v>
      </c>
      <c r="K19" s="115" t="s">
        <v>446</v>
      </c>
      <c r="L19" s="245">
        <v>2.5381340065319442</v>
      </c>
      <c r="M19" s="115" t="s">
        <v>459</v>
      </c>
      <c r="N19" s="117">
        <v>1.954125332604699</v>
      </c>
      <c r="O19" s="257" t="s">
        <v>206</v>
      </c>
    </row>
    <row r="20" spans="1:16" ht="58.5" customHeight="1" x14ac:dyDescent="0.25">
      <c r="A20" s="9" t="s">
        <v>344</v>
      </c>
      <c r="B20" s="111"/>
      <c r="C20" s="169"/>
      <c r="D20" s="252"/>
      <c r="E20" s="172"/>
      <c r="F20" s="252"/>
      <c r="G20" s="172"/>
      <c r="H20" s="253"/>
      <c r="I20" s="172"/>
      <c r="J20" s="252"/>
      <c r="K20" s="116"/>
      <c r="L20" s="245"/>
      <c r="M20" s="116"/>
      <c r="N20" s="118"/>
      <c r="O20" s="257"/>
    </row>
    <row r="21" spans="1:16" ht="27.75" customHeight="1" x14ac:dyDescent="0.25">
      <c r="A21" s="9" t="s">
        <v>345</v>
      </c>
      <c r="B21" s="101" t="str">
        <f>IF($J21&gt;$D21,"Asc","Desc")</f>
        <v>Asc</v>
      </c>
      <c r="C21" s="134">
        <v>2012</v>
      </c>
      <c r="D21" s="117">
        <v>467.28779868708966</v>
      </c>
      <c r="E21" s="115">
        <v>2013</v>
      </c>
      <c r="F21" s="176">
        <v>741.32413793103444</v>
      </c>
      <c r="G21" s="115">
        <v>2014</v>
      </c>
      <c r="H21" s="207">
        <v>1256</v>
      </c>
      <c r="I21" s="178">
        <v>2015</v>
      </c>
      <c r="J21" s="115">
        <v>731.55</v>
      </c>
      <c r="K21" s="115"/>
      <c r="L21" s="115"/>
      <c r="M21" s="115"/>
      <c r="N21" s="115"/>
      <c r="O21" s="134" t="s">
        <v>10</v>
      </c>
    </row>
    <row r="22" spans="1:16" ht="48" x14ac:dyDescent="0.25">
      <c r="A22" s="9" t="s">
        <v>346</v>
      </c>
      <c r="B22" s="102"/>
      <c r="C22" s="135"/>
      <c r="D22" s="118"/>
      <c r="E22" s="116"/>
      <c r="F22" s="177"/>
      <c r="G22" s="116"/>
      <c r="H22" s="208"/>
      <c r="I22" s="179"/>
      <c r="J22" s="116"/>
      <c r="K22" s="116"/>
      <c r="L22" s="116"/>
      <c r="M22" s="116"/>
      <c r="N22" s="116"/>
      <c r="O22" s="135"/>
    </row>
    <row r="23" spans="1:16" ht="29.25" customHeight="1" x14ac:dyDescent="0.25">
      <c r="A23" s="9" t="s">
        <v>347</v>
      </c>
      <c r="B23" s="101" t="str">
        <f>IF($N23&gt;$D23,"Asc","Desc")</f>
        <v>Desc</v>
      </c>
      <c r="C23" s="134" t="s">
        <v>417</v>
      </c>
      <c r="D23" s="117">
        <v>34.695475034722669</v>
      </c>
      <c r="E23" s="115" t="s">
        <v>406</v>
      </c>
      <c r="F23" s="117">
        <v>31.421617355909675</v>
      </c>
      <c r="G23" s="115" t="s">
        <v>405</v>
      </c>
      <c r="H23" s="176">
        <v>29.674888100745655</v>
      </c>
      <c r="I23" s="115" t="s">
        <v>404</v>
      </c>
      <c r="J23" s="176">
        <v>29.338859376963899</v>
      </c>
      <c r="K23" s="115" t="s">
        <v>445</v>
      </c>
      <c r="L23" s="117">
        <v>29.485257475843092</v>
      </c>
      <c r="M23" s="115" t="s">
        <v>450</v>
      </c>
      <c r="N23" s="117">
        <v>27.189429326537706</v>
      </c>
      <c r="O23" s="154" t="s">
        <v>418</v>
      </c>
    </row>
    <row r="24" spans="1:16" ht="49.5" customHeight="1" x14ac:dyDescent="0.25">
      <c r="A24" s="9" t="s">
        <v>400</v>
      </c>
      <c r="B24" s="102"/>
      <c r="C24" s="135"/>
      <c r="D24" s="118"/>
      <c r="E24" s="116"/>
      <c r="F24" s="118"/>
      <c r="G24" s="116"/>
      <c r="H24" s="177"/>
      <c r="I24" s="116"/>
      <c r="J24" s="177"/>
      <c r="K24" s="116"/>
      <c r="L24" s="118"/>
      <c r="M24" s="116"/>
      <c r="N24" s="118"/>
      <c r="O24" s="155"/>
    </row>
    <row r="25" spans="1:16" ht="40.5" customHeight="1" x14ac:dyDescent="0.25">
      <c r="A25" s="9" t="s">
        <v>401</v>
      </c>
      <c r="B25" s="101" t="str">
        <f>IF($N25&gt;$D25,"Asc","Desc")</f>
        <v>Desc</v>
      </c>
      <c r="C25" s="134" t="s">
        <v>417</v>
      </c>
      <c r="D25" s="117">
        <v>57.949926281534502</v>
      </c>
      <c r="E25" s="115" t="s">
        <v>406</v>
      </c>
      <c r="F25" s="117">
        <v>55.276481373143213</v>
      </c>
      <c r="G25" s="115" t="s">
        <v>405</v>
      </c>
      <c r="H25" s="176">
        <v>53.96188081492128</v>
      </c>
      <c r="I25" s="115" t="s">
        <v>404</v>
      </c>
      <c r="J25" s="176">
        <v>53.662568372834443</v>
      </c>
      <c r="K25" s="115" t="s">
        <v>445</v>
      </c>
      <c r="L25" s="117">
        <v>54.788947114770394</v>
      </c>
      <c r="M25" s="115" t="s">
        <v>450</v>
      </c>
      <c r="N25" s="117">
        <v>51.894076697538559</v>
      </c>
      <c r="O25" s="254" t="s">
        <v>399</v>
      </c>
    </row>
    <row r="26" spans="1:16" ht="58.5" customHeight="1" x14ac:dyDescent="0.25">
      <c r="A26" s="9" t="s">
        <v>402</v>
      </c>
      <c r="B26" s="102"/>
      <c r="C26" s="135"/>
      <c r="D26" s="118"/>
      <c r="E26" s="116"/>
      <c r="F26" s="118"/>
      <c r="G26" s="116"/>
      <c r="H26" s="177"/>
      <c r="I26" s="116"/>
      <c r="J26" s="177"/>
      <c r="K26" s="116"/>
      <c r="L26" s="118"/>
      <c r="M26" s="116"/>
      <c r="N26" s="118"/>
      <c r="O26" s="255"/>
    </row>
    <row r="27" spans="1:16" ht="48.75" customHeight="1" x14ac:dyDescent="0.25">
      <c r="A27" s="45" t="s">
        <v>348</v>
      </c>
      <c r="B27" s="248" t="str">
        <f>IF($N27&gt;$D27,"Asc","Desc")</f>
        <v>Desc</v>
      </c>
      <c r="C27" s="249" t="s">
        <v>417</v>
      </c>
      <c r="D27" s="244">
        <v>48.990517960947599</v>
      </c>
      <c r="E27" s="250" t="s">
        <v>406</v>
      </c>
      <c r="F27" s="244">
        <v>49.444451202838387</v>
      </c>
      <c r="G27" s="250" t="s">
        <v>405</v>
      </c>
      <c r="H27" s="256">
        <v>49.331437180951632</v>
      </c>
      <c r="I27" s="250" t="s">
        <v>404</v>
      </c>
      <c r="J27" s="256">
        <v>49.073487738638768</v>
      </c>
      <c r="K27" s="115" t="s">
        <v>445</v>
      </c>
      <c r="L27" s="244">
        <v>48.444801879111665</v>
      </c>
      <c r="M27" s="115" t="s">
        <v>450</v>
      </c>
      <c r="N27" s="256">
        <v>38.64727591976191</v>
      </c>
      <c r="O27" s="250" t="s">
        <v>206</v>
      </c>
    </row>
    <row r="28" spans="1:16" ht="108" customHeight="1" x14ac:dyDescent="0.25">
      <c r="A28" s="9" t="s">
        <v>349</v>
      </c>
      <c r="B28" s="102"/>
      <c r="C28" s="135"/>
      <c r="D28" s="118"/>
      <c r="E28" s="116"/>
      <c r="F28" s="118"/>
      <c r="G28" s="116"/>
      <c r="H28" s="177"/>
      <c r="I28" s="116"/>
      <c r="J28" s="177"/>
      <c r="K28" s="116"/>
      <c r="L28" s="118"/>
      <c r="M28" s="116"/>
      <c r="N28" s="177"/>
      <c r="O28" s="116"/>
    </row>
    <row r="29" spans="1:16" ht="24" x14ac:dyDescent="0.25">
      <c r="A29" s="9" t="s">
        <v>350</v>
      </c>
      <c r="B29" s="101" t="str">
        <f>IF($H29&gt;$D29,"Asc","Desc")</f>
        <v>Asc</v>
      </c>
      <c r="C29" s="134">
        <v>2012</v>
      </c>
      <c r="D29" s="115">
        <v>522</v>
      </c>
      <c r="E29" s="115">
        <v>2013</v>
      </c>
      <c r="F29" s="182" t="s">
        <v>432</v>
      </c>
      <c r="G29" s="115">
        <v>2014</v>
      </c>
      <c r="H29" s="109">
        <v>2232</v>
      </c>
      <c r="I29" s="115">
        <v>2015</v>
      </c>
      <c r="J29" s="115" t="s">
        <v>432</v>
      </c>
      <c r="K29" s="115">
        <v>2016</v>
      </c>
      <c r="L29" s="115" t="s">
        <v>432</v>
      </c>
      <c r="M29" s="115"/>
      <c r="N29" s="115"/>
      <c r="O29" s="144" t="s">
        <v>10</v>
      </c>
    </row>
    <row r="30" spans="1:16" ht="38.25" customHeight="1" x14ac:dyDescent="0.25">
      <c r="A30" s="9" t="s">
        <v>351</v>
      </c>
      <c r="B30" s="102"/>
      <c r="C30" s="135"/>
      <c r="D30" s="116"/>
      <c r="E30" s="116"/>
      <c r="F30" s="183"/>
      <c r="G30" s="116"/>
      <c r="H30" s="110"/>
      <c r="I30" s="116"/>
      <c r="J30" s="116"/>
      <c r="K30" s="116"/>
      <c r="L30" s="116"/>
      <c r="M30" s="116"/>
      <c r="N30" s="116"/>
      <c r="O30" s="145"/>
    </row>
    <row r="31" spans="1:16" ht="33" customHeight="1" x14ac:dyDescent="0.25">
      <c r="A31" s="9" t="s">
        <v>352</v>
      </c>
      <c r="B31" s="101" t="str">
        <f>IF($H31&gt;$D31,"Asc","Desc")</f>
        <v>Desc</v>
      </c>
      <c r="C31" s="134">
        <v>2012</v>
      </c>
      <c r="D31" s="109">
        <v>301765198</v>
      </c>
      <c r="E31" s="115">
        <v>2013</v>
      </c>
      <c r="F31" s="109">
        <v>307529442</v>
      </c>
      <c r="G31" s="115">
        <v>2014</v>
      </c>
      <c r="H31" s="109">
        <v>103019189</v>
      </c>
      <c r="I31" s="115"/>
      <c r="J31" s="115"/>
      <c r="K31" s="115"/>
      <c r="L31" s="115"/>
      <c r="M31" s="115"/>
      <c r="N31" s="115"/>
      <c r="O31" s="134" t="s">
        <v>433</v>
      </c>
    </row>
    <row r="32" spans="1:16" ht="38.25" customHeight="1" x14ac:dyDescent="0.25">
      <c r="A32" s="9" t="s">
        <v>353</v>
      </c>
      <c r="B32" s="102"/>
      <c r="C32" s="135"/>
      <c r="D32" s="110"/>
      <c r="E32" s="116"/>
      <c r="F32" s="110"/>
      <c r="G32" s="116"/>
      <c r="H32" s="110"/>
      <c r="I32" s="116"/>
      <c r="J32" s="116"/>
      <c r="K32" s="116"/>
      <c r="L32" s="116"/>
      <c r="M32" s="116"/>
      <c r="N32" s="116"/>
      <c r="O32" s="135"/>
      <c r="P32" s="43"/>
    </row>
    <row r="33" spans="1:16" ht="24" x14ac:dyDescent="0.25">
      <c r="A33" s="9" t="s">
        <v>354</v>
      </c>
      <c r="B33" s="101" t="str">
        <f>IF($L33&gt;$D33,"Asc","Desc")</f>
        <v>Asc</v>
      </c>
      <c r="C33" s="134">
        <v>2012</v>
      </c>
      <c r="D33" s="115">
        <v>73</v>
      </c>
      <c r="E33" s="115">
        <v>2013</v>
      </c>
      <c r="F33" s="115">
        <v>79</v>
      </c>
      <c r="G33" s="115">
        <v>2014</v>
      </c>
      <c r="H33" s="115">
        <v>86</v>
      </c>
      <c r="I33" s="115">
        <v>2015</v>
      </c>
      <c r="J33" s="115">
        <v>103</v>
      </c>
      <c r="K33" s="115">
        <v>2016</v>
      </c>
      <c r="L33" s="115">
        <v>109</v>
      </c>
      <c r="M33" s="115"/>
      <c r="N33" s="115"/>
      <c r="O33" s="134" t="s">
        <v>10</v>
      </c>
    </row>
    <row r="34" spans="1:16" ht="24" x14ac:dyDescent="0.25">
      <c r="A34" s="9" t="s">
        <v>355</v>
      </c>
      <c r="B34" s="102"/>
      <c r="C34" s="135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35"/>
    </row>
    <row r="35" spans="1:16" ht="30" customHeight="1" x14ac:dyDescent="0.25">
      <c r="A35" s="9" t="s">
        <v>356</v>
      </c>
      <c r="B35" s="101" t="str">
        <f>IF($L35&gt;$D35,"Asc","Desc")</f>
        <v>Asc</v>
      </c>
      <c r="C35" s="134">
        <v>2012</v>
      </c>
      <c r="D35" s="109">
        <v>4254</v>
      </c>
      <c r="E35" s="115">
        <v>2013</v>
      </c>
      <c r="F35" s="109">
        <v>4347</v>
      </c>
      <c r="G35" s="115">
        <v>2014</v>
      </c>
      <c r="H35" s="109">
        <v>4443</v>
      </c>
      <c r="I35" s="115">
        <v>2015</v>
      </c>
      <c r="J35" s="109">
        <v>4983</v>
      </c>
      <c r="K35" s="115">
        <v>2016</v>
      </c>
      <c r="L35" s="109">
        <v>5192</v>
      </c>
      <c r="M35" s="115"/>
      <c r="N35" s="115"/>
      <c r="O35" s="134" t="s">
        <v>10</v>
      </c>
    </row>
    <row r="36" spans="1:16" ht="36" x14ac:dyDescent="0.25">
      <c r="A36" s="9" t="s">
        <v>357</v>
      </c>
      <c r="B36" s="102"/>
      <c r="C36" s="135"/>
      <c r="D36" s="110"/>
      <c r="E36" s="116"/>
      <c r="F36" s="110"/>
      <c r="G36" s="116"/>
      <c r="H36" s="110"/>
      <c r="I36" s="116"/>
      <c r="J36" s="110"/>
      <c r="K36" s="116"/>
      <c r="L36" s="110"/>
      <c r="M36" s="116"/>
      <c r="N36" s="116"/>
      <c r="O36" s="135"/>
    </row>
    <row r="37" spans="1:16" ht="46.5" customHeight="1" x14ac:dyDescent="0.25">
      <c r="A37" s="9" t="s">
        <v>358</v>
      </c>
      <c r="B37" s="101" t="str">
        <f>IF($L37&gt;$D37,"Asc","Desc")</f>
        <v>Asc</v>
      </c>
      <c r="C37" s="134">
        <v>2012</v>
      </c>
      <c r="D37" s="109">
        <v>872591</v>
      </c>
      <c r="E37" s="115">
        <v>2013</v>
      </c>
      <c r="F37" s="213">
        <v>908161.87997882662</v>
      </c>
      <c r="G37" s="115">
        <v>2014</v>
      </c>
      <c r="H37" s="109">
        <v>989758</v>
      </c>
      <c r="I37" s="115">
        <v>2015</v>
      </c>
      <c r="J37" s="109">
        <v>958908</v>
      </c>
      <c r="K37" s="115">
        <v>2016</v>
      </c>
      <c r="L37" s="109">
        <v>1176731</v>
      </c>
      <c r="M37" s="115"/>
      <c r="N37" s="115"/>
      <c r="O37" s="134" t="s">
        <v>10</v>
      </c>
      <c r="P37" s="9"/>
    </row>
    <row r="38" spans="1:16" ht="60" x14ac:dyDescent="0.25">
      <c r="A38" s="9" t="s">
        <v>359</v>
      </c>
      <c r="B38" s="102"/>
      <c r="C38" s="135"/>
      <c r="D38" s="110"/>
      <c r="E38" s="116"/>
      <c r="F38" s="214"/>
      <c r="G38" s="116"/>
      <c r="H38" s="110"/>
      <c r="I38" s="116"/>
      <c r="J38" s="110"/>
      <c r="K38" s="116"/>
      <c r="L38" s="110"/>
      <c r="M38" s="116"/>
      <c r="N38" s="116"/>
      <c r="O38" s="135"/>
    </row>
    <row r="39" spans="1:16" x14ac:dyDescent="0.25">
      <c r="B39" s="26">
        <v>15</v>
      </c>
    </row>
  </sheetData>
  <mergeCells count="213">
    <mergeCell ref="M19:M20"/>
    <mergeCell ref="N19:N20"/>
    <mergeCell ref="M23:M24"/>
    <mergeCell ref="N23:N24"/>
    <mergeCell ref="M25:M26"/>
    <mergeCell ref="N25:N26"/>
    <mergeCell ref="M21:M22"/>
    <mergeCell ref="N21:N22"/>
    <mergeCell ref="O35:O36"/>
    <mergeCell ref="O31:O32"/>
    <mergeCell ref="O23:O24"/>
    <mergeCell ref="O19:O20"/>
    <mergeCell ref="M33:M34"/>
    <mergeCell ref="N33:N34"/>
    <mergeCell ref="M35:M36"/>
    <mergeCell ref="N35:N36"/>
    <mergeCell ref="B37:B38"/>
    <mergeCell ref="C37:C38"/>
    <mergeCell ref="D37:D38"/>
    <mergeCell ref="E37:E38"/>
    <mergeCell ref="F37:F38"/>
    <mergeCell ref="G37:G38"/>
    <mergeCell ref="H37:H38"/>
    <mergeCell ref="O37:O38"/>
    <mergeCell ref="B35:B36"/>
    <mergeCell ref="C35:C36"/>
    <mergeCell ref="D35:D36"/>
    <mergeCell ref="E35:E36"/>
    <mergeCell ref="F35:F36"/>
    <mergeCell ref="G35:G36"/>
    <mergeCell ref="I37:I38"/>
    <mergeCell ref="J37:J38"/>
    <mergeCell ref="I35:I36"/>
    <mergeCell ref="J35:J36"/>
    <mergeCell ref="K35:K36"/>
    <mergeCell ref="K37:K38"/>
    <mergeCell ref="L35:L36"/>
    <mergeCell ref="L37:L38"/>
    <mergeCell ref="M37:M38"/>
    <mergeCell ref="N37:N38"/>
    <mergeCell ref="B33:B34"/>
    <mergeCell ref="C33:C34"/>
    <mergeCell ref="D33:D34"/>
    <mergeCell ref="E33:E34"/>
    <mergeCell ref="F33:F34"/>
    <mergeCell ref="G33:G34"/>
    <mergeCell ref="H33:H34"/>
    <mergeCell ref="O33:O34"/>
    <mergeCell ref="B31:B32"/>
    <mergeCell ref="C31:C32"/>
    <mergeCell ref="D31:D32"/>
    <mergeCell ref="E31:E32"/>
    <mergeCell ref="F31:F32"/>
    <mergeCell ref="G31:G32"/>
    <mergeCell ref="I31:I32"/>
    <mergeCell ref="J31:J32"/>
    <mergeCell ref="I33:I34"/>
    <mergeCell ref="J33:J34"/>
    <mergeCell ref="K33:K34"/>
    <mergeCell ref="L33:L34"/>
    <mergeCell ref="K31:K32"/>
    <mergeCell ref="L31:L32"/>
    <mergeCell ref="M31:M32"/>
    <mergeCell ref="N31:N32"/>
    <mergeCell ref="B27:B28"/>
    <mergeCell ref="C27:C28"/>
    <mergeCell ref="D27:D28"/>
    <mergeCell ref="E27:E28"/>
    <mergeCell ref="F27:F28"/>
    <mergeCell ref="G27:G28"/>
    <mergeCell ref="H27:H28"/>
    <mergeCell ref="O27:O28"/>
    <mergeCell ref="I27:I28"/>
    <mergeCell ref="J27:J28"/>
    <mergeCell ref="L27:L28"/>
    <mergeCell ref="K27:K28"/>
    <mergeCell ref="M27:M28"/>
    <mergeCell ref="N27:N28"/>
    <mergeCell ref="B29:B30"/>
    <mergeCell ref="C29:C30"/>
    <mergeCell ref="D29:D30"/>
    <mergeCell ref="E29:E30"/>
    <mergeCell ref="F29:F30"/>
    <mergeCell ref="G29:G30"/>
    <mergeCell ref="H29:H30"/>
    <mergeCell ref="O29:O30"/>
    <mergeCell ref="I29:I30"/>
    <mergeCell ref="J29:J30"/>
    <mergeCell ref="K29:K30"/>
    <mergeCell ref="L29:L30"/>
    <mergeCell ref="M29:M30"/>
    <mergeCell ref="N29:N30"/>
    <mergeCell ref="B25:B26"/>
    <mergeCell ref="C25:C26"/>
    <mergeCell ref="D25:D26"/>
    <mergeCell ref="E25:E26"/>
    <mergeCell ref="F25:F26"/>
    <mergeCell ref="G25:G26"/>
    <mergeCell ref="H25:H26"/>
    <mergeCell ref="B23:B24"/>
    <mergeCell ref="C23:C24"/>
    <mergeCell ref="D23:D24"/>
    <mergeCell ref="E23:E24"/>
    <mergeCell ref="F23:F24"/>
    <mergeCell ref="G23:G24"/>
    <mergeCell ref="H23:H24"/>
    <mergeCell ref="I25:I26"/>
    <mergeCell ref="J25:J26"/>
    <mergeCell ref="I23:I24"/>
    <mergeCell ref="J23:J24"/>
    <mergeCell ref="O25:O26"/>
    <mergeCell ref="K23:K24"/>
    <mergeCell ref="L23:L24"/>
    <mergeCell ref="K25:K26"/>
    <mergeCell ref="L25:L26"/>
    <mergeCell ref="B21:B22"/>
    <mergeCell ref="C21:C22"/>
    <mergeCell ref="D21:D22"/>
    <mergeCell ref="E21:E22"/>
    <mergeCell ref="F21:F22"/>
    <mergeCell ref="G21:G22"/>
    <mergeCell ref="H21:H22"/>
    <mergeCell ref="O21:O22"/>
    <mergeCell ref="I21:I22"/>
    <mergeCell ref="J21:J22"/>
    <mergeCell ref="B19:B20"/>
    <mergeCell ref="C19:C20"/>
    <mergeCell ref="D19:D20"/>
    <mergeCell ref="E19:E20"/>
    <mergeCell ref="F19:F20"/>
    <mergeCell ref="G19:G20"/>
    <mergeCell ref="I19:I20"/>
    <mergeCell ref="J19:J20"/>
    <mergeCell ref="H19:H20"/>
    <mergeCell ref="L19:L20"/>
    <mergeCell ref="K19:K20"/>
    <mergeCell ref="K21:K22"/>
    <mergeCell ref="L21:L22"/>
    <mergeCell ref="O15:O16"/>
    <mergeCell ref="B17:B18"/>
    <mergeCell ref="C17:C18"/>
    <mergeCell ref="D17:D18"/>
    <mergeCell ref="E17:E18"/>
    <mergeCell ref="F17:F18"/>
    <mergeCell ref="G17:G18"/>
    <mergeCell ref="B15:B16"/>
    <mergeCell ref="C15:C16"/>
    <mergeCell ref="D15:D16"/>
    <mergeCell ref="E15:E16"/>
    <mergeCell ref="F15:F16"/>
    <mergeCell ref="G15:G16"/>
    <mergeCell ref="H17:H18"/>
    <mergeCell ref="I17:I18"/>
    <mergeCell ref="J17:J18"/>
    <mergeCell ref="O17:O18"/>
    <mergeCell ref="K15:K16"/>
    <mergeCell ref="K17:K18"/>
    <mergeCell ref="L17:L18"/>
    <mergeCell ref="M17:M18"/>
    <mergeCell ref="O13:O14"/>
    <mergeCell ref="H11:H12"/>
    <mergeCell ref="I11:I12"/>
    <mergeCell ref="J11:J12"/>
    <mergeCell ref="O11:O12"/>
    <mergeCell ref="H15:H16"/>
    <mergeCell ref="I15:I16"/>
    <mergeCell ref="J15:J16"/>
    <mergeCell ref="M11:M12"/>
    <mergeCell ref="N11:N12"/>
    <mergeCell ref="M13:M14"/>
    <mergeCell ref="N13:N14"/>
    <mergeCell ref="F13:F14"/>
    <mergeCell ref="G13:G14"/>
    <mergeCell ref="H13:H14"/>
    <mergeCell ref="I13:I14"/>
    <mergeCell ref="J13:J14"/>
    <mergeCell ref="L15:L16"/>
    <mergeCell ref="M15:M16"/>
    <mergeCell ref="N15:N16"/>
    <mergeCell ref="B11:B12"/>
    <mergeCell ref="C11:C12"/>
    <mergeCell ref="D11:D12"/>
    <mergeCell ref="E11:E12"/>
    <mergeCell ref="F11:F12"/>
    <mergeCell ref="G11:G12"/>
    <mergeCell ref="K11:K12"/>
    <mergeCell ref="K13:K14"/>
    <mergeCell ref="L11:L12"/>
    <mergeCell ref="L13:L14"/>
    <mergeCell ref="A5:O5"/>
    <mergeCell ref="H31:H32"/>
    <mergeCell ref="H35:H36"/>
    <mergeCell ref="N17:N18"/>
    <mergeCell ref="O9:O10"/>
    <mergeCell ref="A6:C6"/>
    <mergeCell ref="A7:B7"/>
    <mergeCell ref="B9:B10"/>
    <mergeCell ref="C9:C10"/>
    <mergeCell ref="D9:D10"/>
    <mergeCell ref="E9:E10"/>
    <mergeCell ref="K9:K10"/>
    <mergeCell ref="L9:L10"/>
    <mergeCell ref="M9:M10"/>
    <mergeCell ref="N9:N10"/>
    <mergeCell ref="F9:F10"/>
    <mergeCell ref="G9:G10"/>
    <mergeCell ref="H9:H10"/>
    <mergeCell ref="I9:I10"/>
    <mergeCell ref="J9:J10"/>
    <mergeCell ref="B13:B14"/>
    <mergeCell ref="C13:C14"/>
    <mergeCell ref="D13:D14"/>
    <mergeCell ref="E13:E14"/>
  </mergeCells>
  <pageMargins left="0.23622047244094491" right="0.23622047244094491" top="0.55118110236220474" bottom="0.74803149606299213" header="0.31496062992125984" footer="0.31496062992125984"/>
  <pageSetup paperSize="256" scale="68" fitToHeight="0" orientation="landscape" r:id="rId1"/>
  <rowBreaks count="2" manualBreakCount="2">
    <brk id="18" max="16383" man="1"/>
    <brk id="3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5:O24"/>
  <sheetViews>
    <sheetView view="pageLayout" zoomScaleNormal="110" workbookViewId="0">
      <selection activeCell="B8" sqref="B8"/>
    </sheetView>
  </sheetViews>
  <sheetFormatPr baseColWidth="10" defaultColWidth="11.42578125" defaultRowHeight="15" x14ac:dyDescent="0.25"/>
  <cols>
    <col min="1" max="1" width="34" style="26" customWidth="1"/>
    <col min="2" max="2" width="8.5703125" style="26" customWidth="1"/>
    <col min="3" max="3" width="6.28515625" style="26" customWidth="1"/>
    <col min="4" max="4" width="5.85546875" style="26" customWidth="1"/>
    <col min="5" max="5" width="6.42578125" style="26" customWidth="1"/>
    <col min="6" max="12" width="6.5703125" style="26" customWidth="1"/>
    <col min="13" max="13" width="28.42578125" style="26" customWidth="1"/>
    <col min="14" max="14" width="10.7109375" style="26" customWidth="1"/>
    <col min="15" max="16384" width="11.42578125" style="26"/>
  </cols>
  <sheetData>
    <row r="5" spans="1:15" ht="23.25" customHeight="1" x14ac:dyDescent="0.25">
      <c r="A5" s="151" t="s">
        <v>474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5" ht="18.75" x14ac:dyDescent="0.25">
      <c r="A6" s="113" t="s">
        <v>360</v>
      </c>
      <c r="B6" s="113"/>
      <c r="C6" s="113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5" ht="15.75" x14ac:dyDescent="0.25">
      <c r="A7" s="114" t="s">
        <v>361</v>
      </c>
      <c r="B7" s="1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5" ht="36.75" x14ac:dyDescent="0.25">
      <c r="A8" s="1" t="s">
        <v>0</v>
      </c>
      <c r="B8" s="2" t="s">
        <v>1</v>
      </c>
      <c r="C8" s="1" t="s">
        <v>2</v>
      </c>
      <c r="D8" s="1" t="s">
        <v>3</v>
      </c>
      <c r="E8" s="3" t="s">
        <v>4</v>
      </c>
      <c r="F8" s="3" t="s">
        <v>3</v>
      </c>
      <c r="G8" s="3" t="s">
        <v>4</v>
      </c>
      <c r="H8" s="3" t="s">
        <v>3</v>
      </c>
      <c r="I8" s="3" t="s">
        <v>4</v>
      </c>
      <c r="J8" s="3" t="s">
        <v>3</v>
      </c>
      <c r="K8" s="3" t="s">
        <v>4</v>
      </c>
      <c r="L8" s="3" t="s">
        <v>3</v>
      </c>
      <c r="M8" s="3" t="s">
        <v>5</v>
      </c>
      <c r="N8" s="25"/>
      <c r="O8" s="25"/>
    </row>
    <row r="9" spans="1:15" ht="36" x14ac:dyDescent="0.25">
      <c r="A9" s="9" t="s">
        <v>362</v>
      </c>
      <c r="B9" s="101" t="str">
        <f>IF($L9&gt;$D9,"Asc","Desc")</f>
        <v>Asc</v>
      </c>
      <c r="C9" s="134">
        <v>2012</v>
      </c>
      <c r="D9" s="115">
        <v>0.45</v>
      </c>
      <c r="E9" s="115">
        <v>2013</v>
      </c>
      <c r="F9" s="140">
        <v>0.37</v>
      </c>
      <c r="G9" s="182">
        <v>2014</v>
      </c>
      <c r="H9" s="140">
        <v>0.32</v>
      </c>
      <c r="I9" s="178">
        <v>2015</v>
      </c>
      <c r="J9" s="140">
        <v>0.49</v>
      </c>
      <c r="K9" s="178">
        <v>2016</v>
      </c>
      <c r="L9" s="115">
        <v>0.52</v>
      </c>
      <c r="M9" s="134" t="s">
        <v>23</v>
      </c>
      <c r="N9" s="25"/>
      <c r="O9" s="25"/>
    </row>
    <row r="10" spans="1:15" ht="48" x14ac:dyDescent="0.25">
      <c r="A10" s="9" t="s">
        <v>363</v>
      </c>
      <c r="B10" s="102"/>
      <c r="C10" s="135"/>
      <c r="D10" s="116"/>
      <c r="E10" s="116"/>
      <c r="F10" s="141"/>
      <c r="G10" s="183"/>
      <c r="H10" s="141"/>
      <c r="I10" s="179"/>
      <c r="J10" s="141"/>
      <c r="K10" s="179"/>
      <c r="L10" s="116"/>
      <c r="M10" s="135"/>
      <c r="N10" s="25"/>
      <c r="O10" s="25"/>
    </row>
    <row r="11" spans="1:15" ht="15" customHeight="1" x14ac:dyDescent="0.25">
      <c r="A11" s="9" t="s">
        <v>364</v>
      </c>
      <c r="B11" s="101" t="str">
        <f>IF($L11&gt;$D11,"Asc","Desc")</f>
        <v>Asc</v>
      </c>
      <c r="C11" s="134">
        <v>2012</v>
      </c>
      <c r="D11" s="109">
        <v>22356</v>
      </c>
      <c r="E11" s="115">
        <v>2013</v>
      </c>
      <c r="F11" s="109">
        <v>22356</v>
      </c>
      <c r="G11" s="182">
        <v>2014</v>
      </c>
      <c r="H11" s="109">
        <v>22380</v>
      </c>
      <c r="I11" s="178">
        <v>2015</v>
      </c>
      <c r="J11" s="213">
        <v>22380</v>
      </c>
      <c r="K11" s="178">
        <v>2016</v>
      </c>
      <c r="L11" s="109">
        <v>23449.919999999998</v>
      </c>
      <c r="M11" s="134" t="s">
        <v>10</v>
      </c>
      <c r="N11" s="25"/>
      <c r="O11" s="25"/>
    </row>
    <row r="12" spans="1:15" ht="24" x14ac:dyDescent="0.25">
      <c r="A12" s="9" t="s">
        <v>365</v>
      </c>
      <c r="B12" s="102"/>
      <c r="C12" s="135"/>
      <c r="D12" s="110"/>
      <c r="E12" s="116"/>
      <c r="F12" s="110"/>
      <c r="G12" s="183"/>
      <c r="H12" s="110"/>
      <c r="I12" s="179"/>
      <c r="J12" s="214"/>
      <c r="K12" s="179"/>
      <c r="L12" s="110"/>
      <c r="M12" s="135"/>
      <c r="N12" s="25"/>
      <c r="O12" s="25"/>
    </row>
    <row r="13" spans="1:15" ht="15" customHeight="1" x14ac:dyDescent="0.25">
      <c r="A13" s="9" t="s">
        <v>366</v>
      </c>
      <c r="B13" s="101" t="str">
        <f>IF($L13&gt;$D13,"Asc","Desc")</f>
        <v>Desc</v>
      </c>
      <c r="C13" s="134" t="s">
        <v>238</v>
      </c>
      <c r="D13" s="117">
        <v>4.6638255033092459</v>
      </c>
      <c r="E13" s="115" t="s">
        <v>239</v>
      </c>
      <c r="F13" s="115">
        <v>4.21</v>
      </c>
      <c r="G13" s="115">
        <v>2014</v>
      </c>
      <c r="H13" s="115">
        <v>4.54</v>
      </c>
      <c r="I13" s="178">
        <v>2015</v>
      </c>
      <c r="J13" s="140">
        <v>4.2300000000000004</v>
      </c>
      <c r="K13" s="178">
        <v>2016</v>
      </c>
      <c r="L13" s="234">
        <v>4.03</v>
      </c>
      <c r="M13" s="134" t="s">
        <v>367</v>
      </c>
      <c r="N13" s="25"/>
      <c r="O13" s="25"/>
    </row>
    <row r="14" spans="1:15" ht="48" x14ac:dyDescent="0.25">
      <c r="A14" s="9" t="s">
        <v>368</v>
      </c>
      <c r="B14" s="102"/>
      <c r="C14" s="135"/>
      <c r="D14" s="118"/>
      <c r="E14" s="116"/>
      <c r="F14" s="116"/>
      <c r="G14" s="116"/>
      <c r="H14" s="116"/>
      <c r="I14" s="179"/>
      <c r="J14" s="141"/>
      <c r="K14" s="179"/>
      <c r="L14" s="235"/>
      <c r="M14" s="135"/>
      <c r="N14" s="25"/>
      <c r="O14" s="25"/>
    </row>
    <row r="15" spans="1:15" ht="15" customHeight="1" x14ac:dyDescent="0.25">
      <c r="A15" s="9" t="s">
        <v>369</v>
      </c>
      <c r="B15" s="101" t="str">
        <f>IF($L15&gt;$D15,"Asc","Desc")</f>
        <v>Asc</v>
      </c>
      <c r="C15" s="134">
        <v>2012</v>
      </c>
      <c r="D15" s="117">
        <v>58.301184142415316</v>
      </c>
      <c r="E15" s="115">
        <v>2013</v>
      </c>
      <c r="F15" s="117">
        <v>61.05</v>
      </c>
      <c r="G15" s="115">
        <v>2014</v>
      </c>
      <c r="H15" s="117">
        <v>57.37</v>
      </c>
      <c r="I15" s="178">
        <v>2015</v>
      </c>
      <c r="J15" s="140">
        <v>56</v>
      </c>
      <c r="K15" s="178">
        <v>2016</v>
      </c>
      <c r="L15" s="234">
        <v>59</v>
      </c>
      <c r="M15" s="134" t="s">
        <v>367</v>
      </c>
    </row>
    <row r="16" spans="1:15" ht="36" x14ac:dyDescent="0.25">
      <c r="A16" s="9" t="s">
        <v>370</v>
      </c>
      <c r="B16" s="102"/>
      <c r="C16" s="135"/>
      <c r="D16" s="118"/>
      <c r="E16" s="116"/>
      <c r="F16" s="118"/>
      <c r="G16" s="116"/>
      <c r="H16" s="118"/>
      <c r="I16" s="179"/>
      <c r="J16" s="141"/>
      <c r="K16" s="179"/>
      <c r="L16" s="235"/>
      <c r="M16" s="135"/>
    </row>
    <row r="17" spans="1:13" ht="24" x14ac:dyDescent="0.25">
      <c r="A17" s="9" t="s">
        <v>371</v>
      </c>
      <c r="B17" s="101" t="str">
        <f>IF($L17&gt;$D17,"Asc","Desc")</f>
        <v>Asc</v>
      </c>
      <c r="C17" s="130">
        <v>2012</v>
      </c>
      <c r="D17" s="101">
        <v>6.12</v>
      </c>
      <c r="E17" s="101">
        <v>2013</v>
      </c>
      <c r="F17" s="132">
        <v>6.2353469347034469</v>
      </c>
      <c r="G17" s="115">
        <v>2014</v>
      </c>
      <c r="H17" s="132">
        <v>6.33</v>
      </c>
      <c r="I17" s="178">
        <v>2015</v>
      </c>
      <c r="J17" s="140">
        <v>7.5</v>
      </c>
      <c r="K17" s="140">
        <v>2016</v>
      </c>
      <c r="L17" s="115">
        <v>7.86</v>
      </c>
      <c r="M17" s="154" t="s">
        <v>10</v>
      </c>
    </row>
    <row r="18" spans="1:13" ht="48" x14ac:dyDescent="0.25">
      <c r="A18" s="9" t="s">
        <v>372</v>
      </c>
      <c r="B18" s="102"/>
      <c r="C18" s="131"/>
      <c r="D18" s="102"/>
      <c r="E18" s="102"/>
      <c r="F18" s="133"/>
      <c r="G18" s="116"/>
      <c r="H18" s="133"/>
      <c r="I18" s="179"/>
      <c r="J18" s="141"/>
      <c r="K18" s="141"/>
      <c r="L18" s="116"/>
      <c r="M18" s="155"/>
    </row>
    <row r="19" spans="1:13" x14ac:dyDescent="0.25">
      <c r="B19" s="26">
        <v>5</v>
      </c>
      <c r="I19" s="17"/>
      <c r="J19" s="17"/>
      <c r="K19" s="17"/>
      <c r="M19" s="75"/>
    </row>
    <row r="20" spans="1:13" x14ac:dyDescent="0.25">
      <c r="I20" s="17"/>
      <c r="J20" s="17"/>
      <c r="K20" s="17"/>
      <c r="M20" s="75"/>
    </row>
    <row r="21" spans="1:13" x14ac:dyDescent="0.25">
      <c r="I21" s="17"/>
      <c r="J21" s="17"/>
      <c r="K21" s="17"/>
      <c r="M21" s="75"/>
    </row>
    <row r="22" spans="1:13" x14ac:dyDescent="0.25">
      <c r="I22" s="17"/>
      <c r="J22" s="17"/>
      <c r="K22" s="17"/>
      <c r="M22" s="75"/>
    </row>
    <row r="23" spans="1:13" x14ac:dyDescent="0.25">
      <c r="I23" s="17"/>
      <c r="J23" s="17"/>
      <c r="K23" s="17"/>
      <c r="M23" s="75"/>
    </row>
    <row r="24" spans="1:13" x14ac:dyDescent="0.25">
      <c r="M24" s="75"/>
    </row>
  </sheetData>
  <mergeCells count="63">
    <mergeCell ref="G17:G18"/>
    <mergeCell ref="H17:H18"/>
    <mergeCell ref="M17:M18"/>
    <mergeCell ref="G15:G16"/>
    <mergeCell ref="I17:I18"/>
    <mergeCell ref="J17:J18"/>
    <mergeCell ref="K17:K18"/>
    <mergeCell ref="L17:L18"/>
    <mergeCell ref="B15:B16"/>
    <mergeCell ref="C15:C16"/>
    <mergeCell ref="D15:D16"/>
    <mergeCell ref="E15:E16"/>
    <mergeCell ref="F15:F16"/>
    <mergeCell ref="B17:B18"/>
    <mergeCell ref="C17:C18"/>
    <mergeCell ref="D17:D18"/>
    <mergeCell ref="E17:E18"/>
    <mergeCell ref="F17:F18"/>
    <mergeCell ref="G13:G14"/>
    <mergeCell ref="H13:H14"/>
    <mergeCell ref="M13:M14"/>
    <mergeCell ref="H15:H16"/>
    <mergeCell ref="M15:M16"/>
    <mergeCell ref="I15:I16"/>
    <mergeCell ref="J15:J16"/>
    <mergeCell ref="K15:K16"/>
    <mergeCell ref="L15:L16"/>
    <mergeCell ref="I13:I14"/>
    <mergeCell ref="J13:J14"/>
    <mergeCell ref="K13:K14"/>
    <mergeCell ref="L13:L14"/>
    <mergeCell ref="B13:B14"/>
    <mergeCell ref="C13:C14"/>
    <mergeCell ref="D13:D14"/>
    <mergeCell ref="E13:E14"/>
    <mergeCell ref="F13:F14"/>
    <mergeCell ref="G11:G12"/>
    <mergeCell ref="E9:E10"/>
    <mergeCell ref="H11:H12"/>
    <mergeCell ref="M11:M12"/>
    <mergeCell ref="I9:I10"/>
    <mergeCell ref="J9:J10"/>
    <mergeCell ref="I11:I12"/>
    <mergeCell ref="K9:K10"/>
    <mergeCell ref="K11:K12"/>
    <mergeCell ref="L11:L12"/>
    <mergeCell ref="J11:J12"/>
    <mergeCell ref="L9:L10"/>
    <mergeCell ref="B11:B12"/>
    <mergeCell ref="C11:C12"/>
    <mergeCell ref="D11:D12"/>
    <mergeCell ref="E11:E12"/>
    <mergeCell ref="F11:F12"/>
    <mergeCell ref="A5:M5"/>
    <mergeCell ref="A6:C6"/>
    <mergeCell ref="A7:B7"/>
    <mergeCell ref="B9:B10"/>
    <mergeCell ref="C9:C10"/>
    <mergeCell ref="D9:D10"/>
    <mergeCell ref="F9:F10"/>
    <mergeCell ref="G9:G10"/>
    <mergeCell ref="H9:H10"/>
    <mergeCell ref="M9:M10"/>
  </mergeCells>
  <pageMargins left="0.23622047244094491" right="0.23622047244094491" top="0.55118110236220474" bottom="0.74803149606299213" header="0.31496062992125984" footer="0.31496062992125984"/>
  <pageSetup paperSize="2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11</vt:i4>
      </vt:variant>
    </vt:vector>
  </HeadingPairs>
  <TitlesOfParts>
    <vt:vector size="21" baseType="lpstr">
      <vt:lpstr>1.1 Gobierno y sociedad 5</vt:lpstr>
      <vt:lpstr>1.2 Gobierno eficiente y transp</vt:lpstr>
      <vt:lpstr>1.3 Prevención,seguridad y just</vt:lpstr>
      <vt:lpstr>2.1 Salud de calidad</vt:lpstr>
      <vt:lpstr>2.2 vida digna emp enoe</vt:lpstr>
      <vt:lpstr>2.3 educ_calidad</vt:lpstr>
      <vt:lpstr>3.1 Agric Ganad y Pesca</vt:lpstr>
      <vt:lpstr>3.2 Inv Ext y ENOE</vt:lpstr>
      <vt:lpstr>4.1 EgreMedamb, Comun, Serv Viv</vt:lpstr>
      <vt:lpstr>4.2 Medio Ambiente</vt:lpstr>
      <vt:lpstr>'3.1 Agric Ganad y Pesca'!Área_de_impresión</vt:lpstr>
      <vt:lpstr>'1.1 Gobierno y sociedad 5'!Títulos_a_imprimir</vt:lpstr>
      <vt:lpstr>'1.2 Gobierno eficiente y transp'!Títulos_a_imprimir</vt:lpstr>
      <vt:lpstr>'1.3 Prevención,seguridad y just'!Títulos_a_imprimir</vt:lpstr>
      <vt:lpstr>'2.1 Salud de calidad'!Títulos_a_imprimir</vt:lpstr>
      <vt:lpstr>'2.2 vida digna emp enoe'!Títulos_a_imprimir</vt:lpstr>
      <vt:lpstr>'2.3 educ_calidad'!Títulos_a_imprimir</vt:lpstr>
      <vt:lpstr>'3.1 Agric Ganad y Pesca'!Títulos_a_imprimir</vt:lpstr>
      <vt:lpstr>'3.2 Inv Ext y ENOE'!Títulos_a_imprimir</vt:lpstr>
      <vt:lpstr>'4.1 EgreMedamb, Comun, Serv Viv'!Títulos_a_imprimir</vt:lpstr>
      <vt:lpstr>'4.2 Medio Ambiente'!Títulos_a_imprimir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Arsenio</dc:creator>
  <cp:lastModifiedBy>Viman</cp:lastModifiedBy>
  <cp:lastPrinted>2017-09-04T16:44:55Z</cp:lastPrinted>
  <dcterms:created xsi:type="dcterms:W3CDTF">2015-04-15T16:07:09Z</dcterms:created>
  <dcterms:modified xsi:type="dcterms:W3CDTF">2018-08-14T16:36:01Z</dcterms:modified>
</cp:coreProperties>
</file>