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vicios Estadísticos\2019\Frontera Sur\Agosto 2019\"/>
    </mc:Choice>
  </mc:AlternateContent>
  <bookViews>
    <workbookView xWindow="0" yWindow="0" windowWidth="28800" windowHeight="14130" activeTab="1"/>
  </bookViews>
  <sheets>
    <sheet name="ex-imp Guatemala a la región" sheetId="1" r:id="rId1"/>
    <sheet name="importaciones  Guatemala" sheetId="2" r:id="rId2"/>
  </sheets>
  <calcPr calcId="162913"/>
</workbook>
</file>

<file path=xl/calcChain.xml><?xml version="1.0" encoding="utf-8"?>
<calcChain xmlns="http://schemas.openxmlformats.org/spreadsheetml/2006/main">
  <c r="B55" i="2" l="1"/>
  <c r="B54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C38" i="2"/>
  <c r="X57" i="1" l="1"/>
  <c r="X56" i="1"/>
  <c r="M56" i="1"/>
  <c r="N56" i="1"/>
  <c r="O56" i="1"/>
  <c r="P56" i="1"/>
  <c r="Q56" i="1"/>
  <c r="R56" i="1"/>
  <c r="S56" i="1"/>
  <c r="T56" i="1"/>
  <c r="U56" i="1"/>
  <c r="M57" i="1"/>
  <c r="N57" i="1"/>
  <c r="O57" i="1"/>
  <c r="P57" i="1"/>
  <c r="Q57" i="1"/>
  <c r="R57" i="1"/>
  <c r="S57" i="1"/>
  <c r="T57" i="1"/>
  <c r="U57" i="1"/>
  <c r="X18" i="1" l="1"/>
  <c r="X17" i="1"/>
  <c r="M17" i="1"/>
  <c r="N17" i="1"/>
  <c r="O17" i="1"/>
  <c r="P17" i="1"/>
  <c r="Q17" i="1"/>
  <c r="R17" i="1"/>
  <c r="S17" i="1"/>
  <c r="T17" i="1"/>
  <c r="U17" i="1"/>
  <c r="M18" i="1"/>
  <c r="N18" i="1"/>
  <c r="O18" i="1"/>
  <c r="P18" i="1"/>
  <c r="Q18" i="1"/>
  <c r="R18" i="1"/>
  <c r="S18" i="1"/>
  <c r="T18" i="1"/>
  <c r="U18" i="1"/>
  <c r="C17" i="1"/>
  <c r="C18" i="1"/>
  <c r="AJ34" i="2" l="1"/>
  <c r="AK34" i="2"/>
  <c r="AU34" i="2"/>
  <c r="AV34" i="2"/>
  <c r="AW34" i="2"/>
  <c r="BG34" i="2"/>
  <c r="BH34" i="2"/>
  <c r="BI34" i="2"/>
  <c r="BS34" i="2"/>
  <c r="BT34" i="2"/>
  <c r="BU34" i="2"/>
  <c r="CE34" i="2"/>
  <c r="CF34" i="2"/>
  <c r="CG34" i="2"/>
  <c r="CQ34" i="2"/>
  <c r="CR34" i="2"/>
  <c r="CS34" i="2"/>
  <c r="AH35" i="2"/>
  <c r="AI35" i="2"/>
  <c r="AJ35" i="2"/>
  <c r="AT35" i="2"/>
  <c r="AU35" i="2"/>
  <c r="AV35" i="2"/>
  <c r="BF35" i="2"/>
  <c r="BG35" i="2"/>
  <c r="BH35" i="2"/>
  <c r="BR35" i="2"/>
  <c r="BS35" i="2"/>
  <c r="BT35" i="2"/>
  <c r="CD35" i="2"/>
  <c r="CE35" i="2"/>
  <c r="CF35" i="2"/>
  <c r="CP35" i="2"/>
  <c r="CQ35" i="2"/>
  <c r="CR35" i="2"/>
  <c r="AG36" i="2"/>
  <c r="AH36" i="2"/>
  <c r="AI36" i="2"/>
  <c r="AS36" i="2"/>
  <c r="AT36" i="2"/>
  <c r="AU36" i="2"/>
  <c r="BD36" i="2"/>
  <c r="BE36" i="2"/>
  <c r="BF36" i="2"/>
  <c r="BG36" i="2"/>
  <c r="BP36" i="2"/>
  <c r="BQ36" i="2"/>
  <c r="BR36" i="2"/>
  <c r="BS36" i="2"/>
  <c r="CB36" i="2"/>
  <c r="CC36" i="2"/>
  <c r="CD36" i="2"/>
  <c r="CE36" i="2"/>
  <c r="CN36" i="2"/>
  <c r="CO36" i="2"/>
  <c r="CP36" i="2"/>
  <c r="CQ36" i="2"/>
  <c r="Y34" i="2"/>
  <c r="T35" i="2"/>
  <c r="U35" i="2"/>
  <c r="V35" i="2"/>
  <c r="S34" i="2"/>
  <c r="S35" i="2"/>
  <c r="S36" i="2"/>
  <c r="R34" i="2"/>
  <c r="O36" i="2"/>
  <c r="O34" i="2"/>
  <c r="N36" i="2"/>
  <c r="N34" i="2"/>
  <c r="L36" i="2"/>
  <c r="K34" i="2"/>
  <c r="K35" i="2"/>
  <c r="K36" i="2"/>
  <c r="H36" i="2"/>
  <c r="G34" i="2"/>
  <c r="G35" i="2"/>
  <c r="G36" i="2"/>
  <c r="C34" i="2"/>
  <c r="C35" i="2"/>
  <c r="B6" i="2"/>
  <c r="B7" i="2"/>
  <c r="B8" i="2"/>
  <c r="B9" i="2"/>
  <c r="B10" i="2"/>
  <c r="B11" i="2"/>
  <c r="B12" i="2"/>
  <c r="B13" i="2"/>
  <c r="B14" i="2"/>
  <c r="B15" i="2"/>
  <c r="AK36" i="2" s="1"/>
  <c r="B5" i="2"/>
  <c r="AI34" i="2" l="1"/>
  <c r="AF36" i="2"/>
  <c r="CO35" i="2"/>
  <c r="CC35" i="2"/>
  <c r="BQ35" i="2"/>
  <c r="BE35" i="2"/>
  <c r="AS35" i="2"/>
  <c r="AG35" i="2"/>
  <c r="CP34" i="2"/>
  <c r="CD34" i="2"/>
  <c r="BR34" i="2"/>
  <c r="BF34" i="2"/>
  <c r="AT34" i="2"/>
  <c r="AH34" i="2"/>
  <c r="X36" i="2"/>
  <c r="CA36" i="2"/>
  <c r="BC36" i="2"/>
  <c r="AQ36" i="2"/>
  <c r="AE36" i="2"/>
  <c r="CN35" i="2"/>
  <c r="CB35" i="2"/>
  <c r="BP35" i="2"/>
  <c r="BD35" i="2"/>
  <c r="AR35" i="2"/>
  <c r="AF35" i="2"/>
  <c r="CO34" i="2"/>
  <c r="CC34" i="2"/>
  <c r="BQ34" i="2"/>
  <c r="BE34" i="2"/>
  <c r="AS34" i="2"/>
  <c r="AG34" i="2"/>
  <c r="AR36" i="2"/>
  <c r="H35" i="2"/>
  <c r="P36" i="2"/>
  <c r="CM36" i="2"/>
  <c r="D35" i="2"/>
  <c r="H34" i="2"/>
  <c r="L34" i="2"/>
  <c r="P35" i="2"/>
  <c r="W36" i="2"/>
  <c r="W34" i="2"/>
  <c r="CL36" i="2"/>
  <c r="BZ36" i="2"/>
  <c r="BN36" i="2"/>
  <c r="BB36" i="2"/>
  <c r="AP36" i="2"/>
  <c r="AD36" i="2"/>
  <c r="CM35" i="2"/>
  <c r="CA35" i="2"/>
  <c r="BO35" i="2"/>
  <c r="BC35" i="2"/>
  <c r="AQ35" i="2"/>
  <c r="AE35" i="2"/>
  <c r="CN34" i="2"/>
  <c r="CB34" i="2"/>
  <c r="BP34" i="2"/>
  <c r="BD34" i="2"/>
  <c r="AR34" i="2"/>
  <c r="AF34" i="2"/>
  <c r="C26" i="2"/>
  <c r="L35" i="2"/>
  <c r="X34" i="2"/>
  <c r="BO36" i="2"/>
  <c r="D34" i="2"/>
  <c r="I36" i="2"/>
  <c r="M36" i="2"/>
  <c r="P34" i="2"/>
  <c r="V36" i="2"/>
  <c r="V34" i="2"/>
  <c r="CK36" i="2"/>
  <c r="BY36" i="2"/>
  <c r="BM36" i="2"/>
  <c r="BA36" i="2"/>
  <c r="AO36" i="2"/>
  <c r="AC36" i="2"/>
  <c r="CL35" i="2"/>
  <c r="BZ35" i="2"/>
  <c r="BN35" i="2"/>
  <c r="BB35" i="2"/>
  <c r="AP35" i="2"/>
  <c r="AD35" i="2"/>
  <c r="CM34" i="2"/>
  <c r="CA34" i="2"/>
  <c r="BO34" i="2"/>
  <c r="BC34" i="2"/>
  <c r="AQ34" i="2"/>
  <c r="AE34" i="2"/>
  <c r="E35" i="2"/>
  <c r="I35" i="2"/>
  <c r="M35" i="2"/>
  <c r="Q36" i="2"/>
  <c r="U36" i="2"/>
  <c r="U34" i="2"/>
  <c r="CJ36" i="2"/>
  <c r="BX36" i="2"/>
  <c r="BL36" i="2"/>
  <c r="AZ36" i="2"/>
  <c r="AN36" i="2"/>
  <c r="AB36" i="2"/>
  <c r="CK35" i="2"/>
  <c r="BY35" i="2"/>
  <c r="BM35" i="2"/>
  <c r="BA35" i="2"/>
  <c r="AO35" i="2"/>
  <c r="AC35" i="2"/>
  <c r="CL34" i="2"/>
  <c r="BZ34" i="2"/>
  <c r="BN34" i="2"/>
  <c r="BB34" i="2"/>
  <c r="AP34" i="2"/>
  <c r="AD34" i="2"/>
  <c r="E34" i="2"/>
  <c r="I34" i="2"/>
  <c r="M34" i="2"/>
  <c r="Q35" i="2"/>
  <c r="T36" i="2"/>
  <c r="T34" i="2"/>
  <c r="CI36" i="2"/>
  <c r="BW36" i="2"/>
  <c r="BK36" i="2"/>
  <c r="AY36" i="2"/>
  <c r="AM36" i="2"/>
  <c r="AA36" i="2"/>
  <c r="CJ35" i="2"/>
  <c r="BX35" i="2"/>
  <c r="BL35" i="2"/>
  <c r="AZ35" i="2"/>
  <c r="AN35" i="2"/>
  <c r="AB35" i="2"/>
  <c r="CK34" i="2"/>
  <c r="BY34" i="2"/>
  <c r="BM34" i="2"/>
  <c r="BA34" i="2"/>
  <c r="AO34" i="2"/>
  <c r="AC34" i="2"/>
  <c r="F36" i="2"/>
  <c r="J36" i="2"/>
  <c r="N35" i="2"/>
  <c r="Q34" i="2"/>
  <c r="Y35" i="2"/>
  <c r="Y36" i="2"/>
  <c r="CH36" i="2"/>
  <c r="BV36" i="2"/>
  <c r="BJ36" i="2"/>
  <c r="AX36" i="2"/>
  <c r="AL36" i="2"/>
  <c r="Z36" i="2"/>
  <c r="CI35" i="2"/>
  <c r="BW35" i="2"/>
  <c r="BK35" i="2"/>
  <c r="AY35" i="2"/>
  <c r="AM35" i="2"/>
  <c r="AA35" i="2"/>
  <c r="CJ34" i="2"/>
  <c r="BX34" i="2"/>
  <c r="BL34" i="2"/>
  <c r="AZ34" i="2"/>
  <c r="AN34" i="2"/>
  <c r="AB34" i="2"/>
  <c r="F35" i="2"/>
  <c r="J35" i="2"/>
  <c r="O35" i="2"/>
  <c r="R36" i="2"/>
  <c r="X35" i="2"/>
  <c r="CS36" i="2"/>
  <c r="CG36" i="2"/>
  <c r="BU36" i="2"/>
  <c r="BI36" i="2"/>
  <c r="AW36" i="2"/>
  <c r="CT35" i="2"/>
  <c r="CH35" i="2"/>
  <c r="BV35" i="2"/>
  <c r="BJ35" i="2"/>
  <c r="AX35" i="2"/>
  <c r="AL35" i="2"/>
  <c r="Z35" i="2"/>
  <c r="CI34" i="2"/>
  <c r="BW34" i="2"/>
  <c r="BK34" i="2"/>
  <c r="AY34" i="2"/>
  <c r="AM34" i="2"/>
  <c r="AA34" i="2"/>
  <c r="CT36" i="2"/>
  <c r="E36" i="2"/>
  <c r="D36" i="2"/>
  <c r="C36" i="2"/>
  <c r="F34" i="2"/>
  <c r="J34" i="2"/>
  <c r="N33" i="2"/>
  <c r="R35" i="2"/>
  <c r="W35" i="2"/>
  <c r="CR36" i="2"/>
  <c r="CF36" i="2"/>
  <c r="BT36" i="2"/>
  <c r="BH36" i="2"/>
  <c r="AV36" i="2"/>
  <c r="AJ36" i="2"/>
  <c r="CS35" i="2"/>
  <c r="CG35" i="2"/>
  <c r="BU35" i="2"/>
  <c r="BI35" i="2"/>
  <c r="AW35" i="2"/>
  <c r="AK35" i="2"/>
  <c r="CT34" i="2"/>
  <c r="CH34" i="2"/>
  <c r="BV34" i="2"/>
  <c r="BJ34" i="2"/>
  <c r="AX34" i="2"/>
  <c r="AL34" i="2"/>
  <c r="Z34" i="2"/>
  <c r="T45" i="1"/>
  <c r="Q55" i="1"/>
  <c r="M54" i="1"/>
  <c r="C55" i="1"/>
  <c r="U55" i="1" s="1"/>
  <c r="C45" i="1"/>
  <c r="M45" i="1" s="1"/>
  <c r="C53" i="1"/>
  <c r="U53" i="1" s="1"/>
  <c r="C54" i="1"/>
  <c r="S54" i="1" s="1"/>
  <c r="C46" i="1"/>
  <c r="U46" i="1" s="1"/>
  <c r="C47" i="1"/>
  <c r="U47" i="1" s="1"/>
  <c r="C48" i="1"/>
  <c r="U48" i="1" s="1"/>
  <c r="C49" i="1"/>
  <c r="U49" i="1" s="1"/>
  <c r="C50" i="1"/>
  <c r="U50" i="1" s="1"/>
  <c r="C51" i="1"/>
  <c r="U51" i="1" s="1"/>
  <c r="C52" i="1"/>
  <c r="U52" i="1" s="1"/>
  <c r="O53" i="1" l="1"/>
  <c r="R53" i="1"/>
  <c r="S53" i="1"/>
  <c r="M53" i="1"/>
  <c r="N55" i="1"/>
  <c r="P55" i="1"/>
  <c r="Q54" i="1"/>
  <c r="R55" i="1"/>
  <c r="T54" i="1"/>
  <c r="U45" i="1"/>
  <c r="N53" i="1"/>
  <c r="M55" i="1"/>
  <c r="O55" i="1"/>
  <c r="P54" i="1"/>
  <c r="Q53" i="1"/>
  <c r="S55" i="1"/>
  <c r="T53" i="1"/>
  <c r="U54" i="1"/>
  <c r="N54" i="1"/>
  <c r="O54" i="1"/>
  <c r="P53" i="1"/>
  <c r="R54" i="1"/>
  <c r="T55" i="1"/>
  <c r="C7" i="1"/>
  <c r="U7" i="1" s="1"/>
  <c r="C8" i="1"/>
  <c r="U8" i="1" s="1"/>
  <c r="C9" i="1"/>
  <c r="U9" i="1" s="1"/>
  <c r="C10" i="1"/>
  <c r="U10" i="1" s="1"/>
  <c r="C11" i="1"/>
  <c r="U11" i="1" s="1"/>
  <c r="C12" i="1"/>
  <c r="U12" i="1" s="1"/>
  <c r="C13" i="1"/>
  <c r="U13" i="1" s="1"/>
  <c r="C6" i="1"/>
  <c r="U6" i="1" s="1"/>
  <c r="C16" i="1"/>
  <c r="T16" i="1" s="1"/>
  <c r="C15" i="1"/>
  <c r="U15" i="1" s="1"/>
  <c r="C14" i="1"/>
  <c r="R14" i="1" s="1"/>
  <c r="P15" i="1" l="1"/>
  <c r="Q14" i="1"/>
  <c r="T15" i="1"/>
  <c r="M14" i="1"/>
  <c r="U14" i="1"/>
  <c r="S16" i="1"/>
  <c r="U16" i="1"/>
  <c r="M13" i="1"/>
  <c r="N16" i="1"/>
  <c r="O15" i="1"/>
  <c r="P14" i="1"/>
  <c r="R16" i="1"/>
  <c r="S15" i="1"/>
  <c r="T14" i="1"/>
  <c r="M16" i="1"/>
  <c r="N15" i="1"/>
  <c r="O14" i="1"/>
  <c r="Q16" i="1"/>
  <c r="R15" i="1"/>
  <c r="S14" i="1"/>
  <c r="O16" i="1"/>
  <c r="M15" i="1"/>
  <c r="N14" i="1"/>
  <c r="P16" i="1"/>
  <c r="Q15" i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D33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C26" i="2"/>
  <c r="AD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7" i="2"/>
  <c r="C28" i="2"/>
  <c r="C29" i="2"/>
  <c r="C30" i="2"/>
  <c r="C31" i="2"/>
  <c r="C32" i="2"/>
  <c r="C33" i="2"/>
  <c r="M46" i="1"/>
  <c r="M47" i="1"/>
  <c r="M48" i="1"/>
  <c r="M49" i="1"/>
  <c r="M50" i="1"/>
  <c r="M51" i="1"/>
  <c r="M52" i="1"/>
  <c r="N7" i="1"/>
  <c r="O8" i="1"/>
  <c r="N9" i="1"/>
  <c r="O10" i="1"/>
  <c r="N11" i="1"/>
  <c r="O12" i="1"/>
  <c r="N13" i="1"/>
  <c r="S6" i="1"/>
  <c r="N45" i="1" l="1"/>
  <c r="O45" i="1"/>
  <c r="Q45" i="1"/>
  <c r="S45" i="1"/>
  <c r="T52" i="1"/>
  <c r="R52" i="1"/>
  <c r="P52" i="1"/>
  <c r="N52" i="1"/>
  <c r="T51" i="1"/>
  <c r="R51" i="1"/>
  <c r="P51" i="1"/>
  <c r="N51" i="1"/>
  <c r="T50" i="1"/>
  <c r="R50" i="1"/>
  <c r="P50" i="1"/>
  <c r="N50" i="1"/>
  <c r="T49" i="1"/>
  <c r="R49" i="1"/>
  <c r="P49" i="1"/>
  <c r="N49" i="1"/>
  <c r="T48" i="1"/>
  <c r="R48" i="1"/>
  <c r="P48" i="1"/>
  <c r="N48" i="1"/>
  <c r="T47" i="1"/>
  <c r="R47" i="1"/>
  <c r="P47" i="1"/>
  <c r="N47" i="1"/>
  <c r="T46" i="1"/>
  <c r="R46" i="1"/>
  <c r="P46" i="1"/>
  <c r="N46" i="1"/>
  <c r="P45" i="1"/>
  <c r="R45" i="1"/>
  <c r="S52" i="1"/>
  <c r="Q52" i="1"/>
  <c r="O52" i="1"/>
  <c r="S51" i="1"/>
  <c r="Q51" i="1"/>
  <c r="O51" i="1"/>
  <c r="S50" i="1"/>
  <c r="Q50" i="1"/>
  <c r="O50" i="1"/>
  <c r="S49" i="1"/>
  <c r="Q49" i="1"/>
  <c r="O49" i="1"/>
  <c r="S48" i="1"/>
  <c r="Q48" i="1"/>
  <c r="O48" i="1"/>
  <c r="S47" i="1"/>
  <c r="Q47" i="1"/>
  <c r="O47" i="1"/>
  <c r="S46" i="1"/>
  <c r="Q46" i="1"/>
  <c r="O46" i="1"/>
  <c r="Q13" i="1"/>
  <c r="S11" i="1"/>
  <c r="O11" i="1"/>
  <c r="Q9" i="1"/>
  <c r="S7" i="1"/>
  <c r="O7" i="1"/>
  <c r="S13" i="1"/>
  <c r="O13" i="1"/>
  <c r="Q11" i="1"/>
  <c r="S9" i="1"/>
  <c r="O9" i="1"/>
  <c r="Q7" i="1"/>
  <c r="M6" i="1"/>
  <c r="M12" i="1"/>
  <c r="M10" i="1"/>
  <c r="M8" i="1"/>
  <c r="N6" i="1"/>
  <c r="P6" i="1"/>
  <c r="R6" i="1"/>
  <c r="T6" i="1"/>
  <c r="T12" i="1"/>
  <c r="R12" i="1"/>
  <c r="P12" i="1"/>
  <c r="N12" i="1"/>
  <c r="T10" i="1"/>
  <c r="R10" i="1"/>
  <c r="P10" i="1"/>
  <c r="N10" i="1"/>
  <c r="T8" i="1"/>
  <c r="R8" i="1"/>
  <c r="P8" i="1"/>
  <c r="N8" i="1"/>
  <c r="M11" i="1"/>
  <c r="M9" i="1"/>
  <c r="M7" i="1"/>
  <c r="O6" i="1"/>
  <c r="Q6" i="1"/>
  <c r="T13" i="1"/>
  <c r="R13" i="1"/>
  <c r="P13" i="1"/>
  <c r="S12" i="1"/>
  <c r="Q12" i="1"/>
  <c r="T11" i="1"/>
  <c r="R11" i="1"/>
  <c r="P11" i="1"/>
  <c r="S10" i="1"/>
  <c r="Q10" i="1"/>
  <c r="T9" i="1"/>
  <c r="R9" i="1"/>
  <c r="P9" i="1"/>
  <c r="S8" i="1"/>
  <c r="Q8" i="1"/>
  <c r="T7" i="1"/>
  <c r="R7" i="1"/>
  <c r="P7" i="1"/>
</calcChain>
</file>

<file path=xl/sharedStrings.xml><?xml version="1.0" encoding="utf-8"?>
<sst xmlns="http://schemas.openxmlformats.org/spreadsheetml/2006/main" count="343" uniqueCount="194">
  <si>
    <t>Por país destino</t>
  </si>
  <si>
    <t>Canadá</t>
  </si>
  <si>
    <t xml:space="preserve">Estados Unidos </t>
  </si>
  <si>
    <t>México</t>
  </si>
  <si>
    <t>Costa Rica</t>
  </si>
  <si>
    <t>El Salvador</t>
  </si>
  <si>
    <t>Honduras</t>
  </si>
  <si>
    <t>Nicaragua</t>
  </si>
  <si>
    <t>Belice</t>
  </si>
  <si>
    <t>Año</t>
  </si>
  <si>
    <t>Totales</t>
  </si>
  <si>
    <t>Totales todos paises</t>
  </si>
  <si>
    <t>Totales paises de la región</t>
  </si>
  <si>
    <t>Importaciones CIF ( Cifras expresadas en US$ )</t>
  </si>
  <si>
    <t>Por país vendedor</t>
  </si>
  <si>
    <t>Importaciones de Guatemala  CIF ( Cifras expresadas en US$ )</t>
  </si>
  <si>
    <t>Exportaciones  FOB de Guatemala (cifras expresadas en US$)</t>
  </si>
  <si>
    <t>Importaciones CIF (Cifras expresadas en US$ )</t>
  </si>
  <si>
    <t>Animales Vivos</t>
  </si>
  <si>
    <t>Carne y Despojos Comestibles</t>
  </si>
  <si>
    <t xml:space="preserve">Pescados y Crustáceos, Moluscos y demás </t>
  </si>
  <si>
    <t xml:space="preserve">Leche y Productos Lácteos; Huevos De Ave; Miel </t>
  </si>
  <si>
    <t>Los Demás Productos de Origen Animal, no Expresados ni Comprendidos en Ninguna otra parte</t>
  </si>
  <si>
    <t>Plantas Vivas y Productos de la Floricultura</t>
  </si>
  <si>
    <t xml:space="preserve">Hortalizas, Plantas, Raíces y Tubérculos </t>
  </si>
  <si>
    <t xml:space="preserve">Frutas y Frutos Comestibles; Cortezas de Agrios </t>
  </si>
  <si>
    <t>Café, Té, Yerba Mate y Especias</t>
  </si>
  <si>
    <t>Cereales</t>
  </si>
  <si>
    <t xml:space="preserve">Productos de la Molinería; Malta; Almidón </t>
  </si>
  <si>
    <t xml:space="preserve">Semillas y Frutos Oleaginosos; Semillas y Frutos </t>
  </si>
  <si>
    <t xml:space="preserve">Gomas, Resinas y demás Jugos y Extractos </t>
  </si>
  <si>
    <t>Materias Trenzables  y demás Productos</t>
  </si>
  <si>
    <t xml:space="preserve">Grasas y Aceites Animales o Vegetales; Productos </t>
  </si>
  <si>
    <t>Preparaciones de Carne, Pescado o de Crustáceos</t>
  </si>
  <si>
    <t>Azúcares y Artículos de Confitería</t>
  </si>
  <si>
    <t>Cacao y sus Preparaciones</t>
  </si>
  <si>
    <t>Preparaciones a Base de Cereales, Harina, Almidón</t>
  </si>
  <si>
    <t xml:space="preserve">Preparaciones de Hortalizas, Frutas U Otros </t>
  </si>
  <si>
    <t>Preparaciones Alimenticias Diversas</t>
  </si>
  <si>
    <t>Bebidas, Líquidos Alcohólicos y Vinagre</t>
  </si>
  <si>
    <t xml:space="preserve">Residuos y Desperdicios de las Industrias </t>
  </si>
  <si>
    <t>Tabaco y Sucedáneos del Tabaco, Elaborados</t>
  </si>
  <si>
    <t xml:space="preserve">Sal; Azufre; Tierras y Piedras; Yesos, Cales </t>
  </si>
  <si>
    <t>Minerales Metalíferos, Escorias y Cenizas</t>
  </si>
  <si>
    <t xml:space="preserve">Combustibles Minerales, Aceites Minerales </t>
  </si>
  <si>
    <t xml:space="preserve">Productos Químicos Inorgánicos; Compuestos </t>
  </si>
  <si>
    <t>Productos Químicos Orgánicos</t>
  </si>
  <si>
    <t>Productos Farmacéuticos</t>
  </si>
  <si>
    <t>Abonos</t>
  </si>
  <si>
    <t>Extractos Curtientes o Tintóreos; Taninos Y Sus Derivados; Pigmentos y Demás Materias Colorantes; Pinturas Y Barnices; Mastiques; Tintas</t>
  </si>
  <si>
    <t>Aceites Esenciales y Resinoides; Preparaciones de Perfumería, de Tocados o de Cosmética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</si>
  <si>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Odontólogo</t>
  </si>
  <si>
    <t>Materias Albuminosas; Productos a Base de Almidón o de Fécula Modificados; Colas; Enzimas</t>
  </si>
  <si>
    <t>Pólvoras y Explosivos; Artículos de Pirotecnia; Fósforos (Cerillas); Aleaciones Pirofóricas; Materias Inflamables</t>
  </si>
  <si>
    <t>Productos Fotográficos o Cinematográficos</t>
  </si>
  <si>
    <t>Productos Diversos de las Industrias Químicas</t>
  </si>
  <si>
    <t>Plasticos y sus Manufacturas</t>
  </si>
  <si>
    <t>Caucho y sus Manufacturas</t>
  </si>
  <si>
    <t>Pieles (Excepto La Peletería) y Cueros</t>
  </si>
  <si>
    <t>Manufacturas de Cuero; Artículos de Talabartería o Guarnicionería; Artículos de Viaje y Manufacturas de Tripa</t>
  </si>
  <si>
    <t>Peletería y Confecciones de Peletería; Peletería Ficticia o Artificial</t>
  </si>
  <si>
    <t>Madera, Carbón Vegetal y Manufacturas de Madera</t>
  </si>
  <si>
    <t>Corcho y sus Manufacturas</t>
  </si>
  <si>
    <t>Manufacturas de Espartería o Cestería</t>
  </si>
  <si>
    <t xml:space="preserve">Pasta de Madera o de las Demás Materias Fibrosas </t>
  </si>
  <si>
    <t>Papel y Cartón; Manufacturas de Pasta de Celulosa, de Papel o Cartón</t>
  </si>
  <si>
    <t>Productos Editoriales, de la Prensa y de las demás Industrias Gráficas; Textos y Manuscritos o Mecanografiados y Planos</t>
  </si>
  <si>
    <t>Seda</t>
  </si>
  <si>
    <t>Lana y Pelo Fino U Ordinario; Hilados y Tejidos de Crin</t>
  </si>
  <si>
    <t>Algodón</t>
  </si>
  <si>
    <t>Las Demás Fibras Textiles Vegetales; Hilados de Papel y Tejidos de Hilados de Papel</t>
  </si>
  <si>
    <t>Filamentos Sintéticos o Artificiales</t>
  </si>
  <si>
    <t>Fibras Sintéticas o Artificiales Discontinuas</t>
  </si>
  <si>
    <t>Guata, Fieltro y Tela sin Tejer; Hilados Especiales; Cordeles, Cuerdas y Cordajes; Artículos de Cordelería</t>
  </si>
  <si>
    <t xml:space="preserve">Alfombras y Demás Revestimientos para el Suelo </t>
  </si>
  <si>
    <t xml:space="preserve">Tejidos Especiales; Superficies Textiles con Mecho </t>
  </si>
  <si>
    <t>Telas Impregnadas, Recubiertas Revestidas o Estratificadas; Artículos Técnicos de Materia Textil</t>
  </si>
  <si>
    <t>Tejidos de Punto</t>
  </si>
  <si>
    <t>Prendas y Complementos (Accesorios), de Vestir, de Punto</t>
  </si>
  <si>
    <t>Prendas y Complementos (Accesorios), de Vestir, Excepto los de Punto</t>
  </si>
  <si>
    <t>Los Demás Artículos Textiles Confeccionados; Juegos; Prendería y Trapos</t>
  </si>
  <si>
    <t>Calzado, Polainas y Artículos Análogos; Partes de dstos Artículos</t>
  </si>
  <si>
    <t>Sombreros, Demás Tocados, y sus Partes</t>
  </si>
  <si>
    <t>Paraguas, Sombrillas, Quitasoles, Bastones Asiento, Látigos, Fustas, y sus Partes</t>
  </si>
  <si>
    <t>Plumas y Plumón Preparados y Artículos de Plumas o Plumón; Flores Artificiales; Manufacturas de Cabello</t>
  </si>
  <si>
    <t>Manufacturas de Piedra, Yeso Fraguable, Cemento, Amianto (Asbesto), Mica o Materias Análogas</t>
  </si>
  <si>
    <t>Productos Cerámicos</t>
  </si>
  <si>
    <t>Vidrio y sus Manufacturas</t>
  </si>
  <si>
    <t xml:space="preserve">Perlas Finas (Naturales) o Cultivadas, Piedras </t>
  </si>
  <si>
    <t>Fundición, Hierro y Acero</t>
  </si>
  <si>
    <t>Manufacturas de Fundición, Hierro o Acero</t>
  </si>
  <si>
    <t>Cobre y sus Manufacturas</t>
  </si>
  <si>
    <t>Níquel y sus Manufacturas</t>
  </si>
  <si>
    <t>Aluminio y sus Manufacturas</t>
  </si>
  <si>
    <t>Plomo y sus Manufacturas</t>
  </si>
  <si>
    <t>Zinc y sus Manufacturas</t>
  </si>
  <si>
    <t>Estaño y sus Manufacturas</t>
  </si>
  <si>
    <t>Los Demás Metales Comunes; Cermet; Manufacturas de estas Materias</t>
  </si>
  <si>
    <t>Herramientas y Útiles, Artículos de Cuchillería y Cubiertos de Mesa de Metal Común; Partes de estos Artículos, de Metal Común</t>
  </si>
  <si>
    <t>Manufacturas Diversas de Metal Común</t>
  </si>
  <si>
    <t>Reactores Nucleares, Calderas, Maquinas, Aparatos y Artefactos Mecánicos; Partes de estas Máquinas O Aparatos</t>
  </si>
  <si>
    <t>Maquinas, Aparatos y Material Eléctrico, y sus Partes; Aparatos de Grabación O Reproducción de Sonido, Aparatos de Grabación o Reproducción</t>
  </si>
  <si>
    <t>Vehículos y Material para Vías Férreas o Similares, y sus Partes; Aparatos Mecánicos (Incluso Electromecánicos) de Señalización para Vías</t>
  </si>
  <si>
    <t>Vehículos Automóviles, Tractores, Velocípedos y demás Vehículos Terrestres; sus Partes y Accesorios</t>
  </si>
  <si>
    <t>Aeronaves, Vehículos Espaciales y sus Partes</t>
  </si>
  <si>
    <t>Barcos y demás Artefactos Flotantes</t>
  </si>
  <si>
    <t>Instrumentos y Aparatos de Óptica, Fotografía o Cinematografía, de Medida, Control o Precisión; Instrumentos y Aparatos Medicoquirúrgicos</t>
  </si>
  <si>
    <t>Aparatos de Relojería y sus Partes</t>
  </si>
  <si>
    <t>Instrumentos Musicales; sus Partes y Accesorios</t>
  </si>
  <si>
    <t>Armas, Municiones y sus Partes y Accesorios</t>
  </si>
  <si>
    <t>Muebles; Mobiliarios Medicoquirúrgico; Artículos de Cama y Similares; Aparatos de Alumbrado no Expresados ni Comprendidos en otra Parte</t>
  </si>
  <si>
    <t>Juguetes, Juegos y Artículos para Recreo o Deporte; sus Partes y Accesorios</t>
  </si>
  <si>
    <t>Manufacturas Diversas</t>
  </si>
  <si>
    <t>Objetos de Arte o Colección y Antigüedades</t>
  </si>
  <si>
    <t>Importaciones CIF (Cifras expresadas en % del total de las importaciones)</t>
  </si>
  <si>
    <t>Guatemala</t>
  </si>
  <si>
    <t>Por capítulo del Sistema Arancelario Centroaméricano</t>
  </si>
  <si>
    <t>http://www.ine.gob.gt/index.php/estadisticas/tema-indicadores</t>
  </si>
  <si>
    <t xml:space="preserve">fuente: </t>
  </si>
  <si>
    <t xml:space="preserve">Exportaciones  FOB </t>
  </si>
  <si>
    <t>Importaciones de Guatemala CIF ( Cifras expresadas en % respecto a importaciones de paises de la región )</t>
  </si>
  <si>
    <t>Exportaciones de Guatemala CIF ( Cifras expresadas en % respecto a exportaciones de paises de la región )</t>
  </si>
  <si>
    <t>2006</t>
  </si>
  <si>
    <t>2007</t>
  </si>
  <si>
    <t>2008</t>
  </si>
  <si>
    <t>2009</t>
  </si>
  <si>
    <t>2010</t>
  </si>
  <si>
    <t>2011</t>
  </si>
  <si>
    <t>2012</t>
  </si>
  <si>
    <t>2013</t>
  </si>
  <si>
    <t>Panamá</t>
  </si>
  <si>
    <t>2014</t>
  </si>
  <si>
    <t>2015</t>
  </si>
  <si>
    <t>2016</t>
  </si>
  <si>
    <t>México
(Millones de Dólares)</t>
  </si>
  <si>
    <t>México
/Millones de Dólares)</t>
  </si>
  <si>
    <t>2017</t>
  </si>
  <si>
    <t>2018</t>
  </si>
  <si>
    <t>Carne</t>
  </si>
  <si>
    <t>Pescados y Moluscos.</t>
  </si>
  <si>
    <t>Leche y derivados</t>
  </si>
  <si>
    <t>Otros productos de origen animal</t>
  </si>
  <si>
    <t>Plantas Vivas</t>
  </si>
  <si>
    <t>Hortalizas y tubérculos</t>
  </si>
  <si>
    <t>Frutas</t>
  </si>
  <si>
    <t>Café, té y especias</t>
  </si>
  <si>
    <t>Productos de molineria</t>
  </si>
  <si>
    <t>Semillas y frutos oleaginosos</t>
  </si>
  <si>
    <t>Gomas, resinas y jugos</t>
  </si>
  <si>
    <t>Materias trenzables</t>
  </si>
  <si>
    <t>Grasas y aceites vegetales</t>
  </si>
  <si>
    <t>Preparaciones de carnes y mariscos</t>
  </si>
  <si>
    <t>Azúcares y confiterías</t>
  </si>
  <si>
    <t>Cacao</t>
  </si>
  <si>
    <t>Productos de cereales</t>
  </si>
  <si>
    <t>Preparaciones del agro</t>
  </si>
  <si>
    <t>Preparaciones alimenticias</t>
  </si>
  <si>
    <t>Bebidas y líquidos</t>
  </si>
  <si>
    <t>Residuos de las industrias</t>
  </si>
  <si>
    <t>Tabaco y sucedáneos</t>
  </si>
  <si>
    <t>Sal, azufre</t>
  </si>
  <si>
    <t>Metaliferos</t>
  </si>
  <si>
    <t>Combustibles</t>
  </si>
  <si>
    <t>Químicos inorgánicos</t>
  </si>
  <si>
    <t>Químicos orgánicos</t>
  </si>
  <si>
    <t>Curtiembres y derivados</t>
  </si>
  <si>
    <t>Resinas y perfumería</t>
  </si>
  <si>
    <t>Productos de limpieza</t>
  </si>
  <si>
    <t>Materias Albuminosas</t>
  </si>
  <si>
    <t>Explosivos</t>
  </si>
  <si>
    <t>Productos fotógráficos</t>
  </si>
  <si>
    <t>Productos derivados</t>
  </si>
  <si>
    <t>Plásticos</t>
  </si>
  <si>
    <t>Caucho</t>
  </si>
  <si>
    <t>Pieles</t>
  </si>
  <si>
    <t>Manufacturas de cuero</t>
  </si>
  <si>
    <t>Productos de peletería</t>
  </si>
  <si>
    <t>Madera, Carbón</t>
  </si>
  <si>
    <t>Corcho</t>
  </si>
  <si>
    <t>Espartería o Cestería</t>
  </si>
  <si>
    <t>Pasta de madera</t>
  </si>
  <si>
    <t>Papel y cartón</t>
  </si>
  <si>
    <t>Productos editoriales</t>
  </si>
  <si>
    <t>Lana y pelo fino</t>
  </si>
  <si>
    <t>Textiles vegetales</t>
  </si>
  <si>
    <t>Filamentos sintéticos</t>
  </si>
  <si>
    <t>Fibras sintéticas</t>
  </si>
  <si>
    <t>Hilados</t>
  </si>
  <si>
    <t>Alfombras</t>
  </si>
  <si>
    <t>Tejidos especiales</t>
  </si>
  <si>
    <t>Telas recubiertas</t>
  </si>
  <si>
    <t>Prendas, accesorios</t>
  </si>
  <si>
    <t>Textíles (los demás)</t>
  </si>
  <si>
    <t>Calzado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</si>
</sst>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/>
    <xf numFmtId="164" fontId="4" fillId="3" borderId="1" xfId="1" applyNumberFormat="1" applyFont="1" applyFill="1" applyBorder="1" applyAlignment="1">
      <alignment horizontal="center"/>
    </xf>
    <xf numFmtId="0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Border="1"/>
    <xf numFmtId="164" fontId="4" fillId="3" borderId="0" xfId="1" applyNumberFormat="1" applyFont="1" applyFill="1" applyBorder="1" applyAlignment="1">
      <alignment horizontal="center"/>
    </xf>
    <xf numFmtId="164" fontId="4" fillId="3" borderId="1" xfId="1" applyNumberFormat="1" applyFont="1" applyFill="1" applyBorder="1"/>
    <xf numFmtId="3" fontId="7" fillId="3" borderId="1" xfId="0" applyNumberFormat="1" applyFont="1" applyFill="1" applyBorder="1"/>
    <xf numFmtId="3" fontId="4" fillId="3" borderId="0" xfId="0" applyNumberFormat="1" applyFont="1" applyFill="1"/>
    <xf numFmtId="164" fontId="4" fillId="3" borderId="0" xfId="1" applyNumberFormat="1" applyFont="1" applyFill="1"/>
    <xf numFmtId="0" fontId="4" fillId="3" borderId="0" xfId="0" applyFont="1" applyFill="1" applyAlignment="1">
      <alignment horizontal="right"/>
    </xf>
    <xf numFmtId="0" fontId="6" fillId="3" borderId="0" xfId="2" applyFont="1" applyFill="1"/>
    <xf numFmtId="3" fontId="5" fillId="3" borderId="0" xfId="0" applyNumberFormat="1" applyFont="1" applyFill="1"/>
    <xf numFmtId="3" fontId="7" fillId="3" borderId="0" xfId="0" applyNumberFormat="1" applyFont="1" applyFill="1"/>
    <xf numFmtId="0" fontId="7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0" xfId="0" applyNumberFormat="1" applyFont="1" applyFill="1"/>
    <xf numFmtId="3" fontId="4" fillId="3" borderId="1" xfId="0" applyNumberFormat="1" applyFont="1" applyFill="1" applyBorder="1" applyAlignment="1">
      <alignment horizontal="center" vertical="center"/>
    </xf>
    <xf numFmtId="1" fontId="4" fillId="3" borderId="0" xfId="0" applyNumberFormat="1" applyFont="1" applyFill="1"/>
    <xf numFmtId="0" fontId="5" fillId="3" borderId="0" xfId="0" applyFont="1" applyFill="1" applyAlignment="1">
      <alignment horizontal="center" vertical="center" wrapText="1"/>
    </xf>
    <xf numFmtId="0" fontId="3" fillId="3" borderId="0" xfId="2" applyFill="1"/>
    <xf numFmtId="0" fontId="4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Importaciones a Guatemala de México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</a:rPr>
              <a:t>(Millones de Dólares)</a:t>
            </a:r>
            <a:endParaRPr lang="en-US" sz="105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050"/>
          </a:p>
        </c:rich>
      </c:tx>
      <c:layout>
        <c:manualLayout>
          <c:xMode val="edge"/>
          <c:yMode val="edge"/>
          <c:x val="0.29874160891178925"/>
          <c:y val="5.60224089635854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0257826887661142E-2"/>
          <c:y val="0.22649930751276018"/>
          <c:w val="0.96313737649838227"/>
          <c:h val="0.60246932233101846"/>
        </c:manualLayout>
      </c:layout>
      <c:lineChart>
        <c:grouping val="standard"/>
        <c:varyColors val="0"/>
        <c:ser>
          <c:idx val="0"/>
          <c:order val="0"/>
          <c:spPr>
            <a:ln w="34925">
              <a:solidFill>
                <a:srgbClr val="C00000"/>
              </a:solidFill>
            </a:ln>
          </c:spPr>
          <c:marker>
            <c:symbol val="circle"/>
            <c:size val="7"/>
            <c:spPr>
              <a:noFill/>
              <a:ln w="34925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6.4457751306120567E-2"/>
                  <c:y val="-6.9488527956145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570966250577899E-2"/>
                      <c:h val="7.61090577963468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2FA-4FC3-BF86-B4157C338212}"/>
                </c:ext>
              </c:extLst>
            </c:dLbl>
            <c:dLbl>
              <c:idx val="1"/>
              <c:layout>
                <c:manualLayout>
                  <c:x val="-4.3434448907688994E-2"/>
                  <c:y val="-6.4456905986382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FA-4FC3-BF86-B4157C338212}"/>
                </c:ext>
              </c:extLst>
            </c:dLbl>
            <c:dLbl>
              <c:idx val="2"/>
              <c:layout>
                <c:manualLayout>
                  <c:x val="-3.9825968979858573E-2"/>
                  <c:y val="-5.9120783333817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FA-4FC3-BF86-B4157C338212}"/>
                </c:ext>
              </c:extLst>
            </c:dLbl>
            <c:dLbl>
              <c:idx val="3"/>
              <c:layout>
                <c:manualLayout>
                  <c:x val="-4.165322365827414E-2"/>
                  <c:y val="-6.843904659519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FA-4FC3-BF86-B4157C338212}"/>
                </c:ext>
              </c:extLst>
            </c:dLbl>
            <c:dLbl>
              <c:idx val="4"/>
              <c:layout>
                <c:manualLayout>
                  <c:x val="-4.208055860405812E-2"/>
                  <c:y val="-6.5306098730278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FA-4FC3-BF86-B4157C338212}"/>
                </c:ext>
              </c:extLst>
            </c:dLbl>
            <c:dLbl>
              <c:idx val="5"/>
              <c:layout>
                <c:manualLayout>
                  <c:x val="-3.8877535436622451E-2"/>
                  <c:y val="-6.5478106749571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FA-4FC3-BF86-B4157C338212}"/>
                </c:ext>
              </c:extLst>
            </c:dLbl>
            <c:dLbl>
              <c:idx val="6"/>
              <c:layout>
                <c:manualLayout>
                  <c:x val="-3.8472078676227782E-2"/>
                  <c:y val="-6.4040832534309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FA-4FC3-BF86-B4157C338212}"/>
                </c:ext>
              </c:extLst>
            </c:dLbl>
            <c:dLbl>
              <c:idx val="7"/>
              <c:layout>
                <c:manualLayout>
                  <c:x val="-4.1765313841859081E-2"/>
                  <c:y val="-6.6106090982169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FA-4FC3-BF86-B4157C338212}"/>
                </c:ext>
              </c:extLst>
            </c:dLbl>
            <c:dLbl>
              <c:idx val="8"/>
              <c:layout>
                <c:manualLayout>
                  <c:x val="-3.7706342187605574E-2"/>
                  <c:y val="-5.894877531452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FA-4FC3-BF86-B4157C338212}"/>
                </c:ext>
              </c:extLst>
            </c:dLbl>
            <c:dLbl>
              <c:idx val="9"/>
              <c:layout>
                <c:manualLayout>
                  <c:x val="-3.9293931289711925E-2"/>
                  <c:y val="-5.712525786675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FA-4FC3-BF86-B4157C338212}"/>
                </c:ext>
              </c:extLst>
            </c:dLbl>
            <c:dLbl>
              <c:idx val="10"/>
              <c:layout>
                <c:manualLayout>
                  <c:x val="-3.2749375346929122E-2"/>
                  <c:y val="-5.3087440147458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FA-4FC3-BF86-B4157C338212}"/>
                </c:ext>
              </c:extLst>
            </c:dLbl>
            <c:dLbl>
              <c:idx val="11"/>
              <c:layout>
                <c:manualLayout>
                  <c:x val="-3.2154984372219558E-2"/>
                  <c:y val="-6.122203923294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C-48BF-845C-BC43C8698EE5}"/>
                </c:ext>
              </c:extLst>
            </c:dLbl>
            <c:dLbl>
              <c:idx val="12"/>
              <c:layout>
                <c:manualLayout>
                  <c:x val="-2.6030225444177647E-2"/>
                  <c:y val="-6.6787679163208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C-48BF-845C-BC43C8698E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  <a:headEnd type="none"/>
                      <a:tailEnd type="triangle" w="lg" len="med"/>
                    </a:ln>
                  </c:spPr>
                </c15:leaderLines>
              </c:ext>
            </c:extLst>
          </c:dLbls>
          <c:cat>
            <c:strRef>
              <c:f>'ex-imp Guatemala a la región'!$W$45:$W$57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'ex-imp Guatemala a la región'!$X$45:$X$57</c:f>
              <c:numCache>
                <c:formatCode>#,##0</c:formatCode>
                <c:ptCount val="13"/>
                <c:pt idx="0">
                  <c:v>976.52926000000002</c:v>
                </c:pt>
                <c:pt idx="1">
                  <c:v>1184.2756449999999</c:v>
                </c:pt>
                <c:pt idx="2">
                  <c:v>1411.629782</c:v>
                </c:pt>
                <c:pt idx="3">
                  <c:v>1185.619905</c:v>
                </c:pt>
                <c:pt idx="4">
                  <c:v>1590.3240920000001</c:v>
                </c:pt>
                <c:pt idx="5">
                  <c:v>1939.8541049999999</c:v>
                </c:pt>
                <c:pt idx="6">
                  <c:v>1915.6739869999999</c:v>
                </c:pt>
                <c:pt idx="7">
                  <c:v>1857.6448740000001</c:v>
                </c:pt>
                <c:pt idx="8">
                  <c:v>1923.621952</c:v>
                </c:pt>
                <c:pt idx="9">
                  <c:v>2006.711472</c:v>
                </c:pt>
                <c:pt idx="10">
                  <c:v>1914.3193160000001</c:v>
                </c:pt>
                <c:pt idx="11">
                  <c:v>1958.4123990000001</c:v>
                </c:pt>
                <c:pt idx="12">
                  <c:v>2132.1840440000001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A-4FC3-BF86-B4157C33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2192"/>
        <c:axId val="82393728"/>
      </c:lineChart>
      <c:catAx>
        <c:axId val="8239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s-MX"/>
          </a:p>
        </c:txPr>
        <c:crossAx val="82393728"/>
        <c:crosses val="autoZero"/>
        <c:auto val="1"/>
        <c:lblAlgn val="ctr"/>
        <c:lblOffset val="100"/>
        <c:noMultiLvlLbl val="0"/>
      </c:catAx>
      <c:valAx>
        <c:axId val="82393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23921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Exportaciones de Guatemala a México</a:t>
            </a:r>
          </a:p>
          <a:p>
            <a:pPr>
              <a:defRPr b="1"/>
            </a:pPr>
            <a:r>
              <a:rPr lang="en-US" sz="1100" b="1" i="0" u="none" strike="noStrike" baseline="0">
                <a:effectLst/>
              </a:rPr>
              <a:t>(Millones de Dólares)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2.3411501355246125E-2"/>
          <c:y val="0.3059722222222222"/>
          <c:w val="0.95511567866005853"/>
          <c:h val="0.5495913531641878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349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856744405586905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0F-4354-8AAC-7ED05B7A6179}"/>
                </c:ext>
              </c:extLst>
            </c:dLbl>
            <c:dLbl>
              <c:idx val="1"/>
              <c:layout>
                <c:manualLayout>
                  <c:x val="-3.2886638488989969E-2"/>
                  <c:y val="-5.092592592592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0F-4354-8AAC-7ED05B7A6179}"/>
                </c:ext>
              </c:extLst>
            </c:dLbl>
            <c:dLbl>
              <c:idx val="2"/>
              <c:layout>
                <c:manualLayout>
                  <c:x val="-3.287676915045020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0F-4354-8AAC-7ED05B7A6179}"/>
                </c:ext>
              </c:extLst>
            </c:dLbl>
            <c:dLbl>
              <c:idx val="3"/>
              <c:layout>
                <c:manualLayout>
                  <c:x val="-2.9223683551817602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0F-4354-8AAC-7ED05B7A6179}"/>
                </c:ext>
              </c:extLst>
            </c:dLbl>
            <c:dLbl>
              <c:idx val="4"/>
              <c:layout>
                <c:manualLayout>
                  <c:x val="-3.2876769150450201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0F-4354-8AAC-7ED05B7A6179}"/>
                </c:ext>
              </c:extLst>
            </c:dLbl>
            <c:dLbl>
              <c:idx val="5"/>
              <c:layout>
                <c:manualLayout>
                  <c:x val="-3.2876769150450201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0F-4354-8AAC-7ED05B7A6179}"/>
                </c:ext>
              </c:extLst>
            </c:dLbl>
            <c:dLbl>
              <c:idx val="6"/>
              <c:layout>
                <c:manualLayout>
                  <c:x val="-3.1050228310502217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0F-4354-8AAC-7ED05B7A6179}"/>
                </c:ext>
              </c:extLst>
            </c:dLbl>
            <c:dLbl>
              <c:idx val="7"/>
              <c:layout>
                <c:manualLayout>
                  <c:x val="-2.739726027397273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0F-4354-8AAC-7ED05B7A6179}"/>
                </c:ext>
              </c:extLst>
            </c:dLbl>
            <c:dLbl>
              <c:idx val="8"/>
              <c:layout>
                <c:manualLayout>
                  <c:x val="-2.73972837863933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0F-4354-8AAC-7ED05B7A6179}"/>
                </c:ext>
              </c:extLst>
            </c:dLbl>
            <c:dLbl>
              <c:idx val="9"/>
              <c:layout>
                <c:manualLayout>
                  <c:x val="-3.1050226351133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0F-4354-8AAC-7ED05B7A6179}"/>
                </c:ext>
              </c:extLst>
            </c:dLbl>
            <c:dLbl>
              <c:idx val="10"/>
              <c:layout>
                <c:manualLayout>
                  <c:x val="-2.73972837863933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0F-4354-8AAC-7ED05B7A6179}"/>
                </c:ext>
              </c:extLst>
            </c:dLbl>
            <c:dLbl>
              <c:idx val="11"/>
              <c:layout>
                <c:manualLayout>
                  <c:x val="-2.7649769585253569E-2"/>
                  <c:y val="-4.81927710843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A-45D8-997A-EBF10809DAD6}"/>
                </c:ext>
              </c:extLst>
            </c:dLbl>
            <c:dLbl>
              <c:idx val="12"/>
              <c:layout>
                <c:manualLayout>
                  <c:x val="-2.9185867895545427E-2"/>
                  <c:y val="-5.3547523427041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A-45D8-997A-EBF10809D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'ex-imp Guatemala a la región'!$W$6:$W$18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'ex-imp Guatemala a la región'!$X$6:$X$18</c:f>
              <c:numCache>
                <c:formatCode>#,##0</c:formatCode>
                <c:ptCount val="13"/>
                <c:pt idx="0">
                  <c:v>354.40646800000002</c:v>
                </c:pt>
                <c:pt idx="1">
                  <c:v>463.946797</c:v>
                </c:pt>
                <c:pt idx="2">
                  <c:v>509.21857599999998</c:v>
                </c:pt>
                <c:pt idx="3">
                  <c:v>425.69393600000001</c:v>
                </c:pt>
                <c:pt idx="4">
                  <c:v>449.09452800000003</c:v>
                </c:pt>
                <c:pt idx="5">
                  <c:v>512.25407800000005</c:v>
                </c:pt>
                <c:pt idx="6">
                  <c:v>550.10520399999996</c:v>
                </c:pt>
                <c:pt idx="7">
                  <c:v>469.592401</c:v>
                </c:pt>
                <c:pt idx="8">
                  <c:v>433.71956599999999</c:v>
                </c:pt>
                <c:pt idx="9">
                  <c:v>429.80587700000001</c:v>
                </c:pt>
                <c:pt idx="10">
                  <c:v>458.54582900000003</c:v>
                </c:pt>
                <c:pt idx="11">
                  <c:v>510.40771000000001</c:v>
                </c:pt>
                <c:pt idx="12">
                  <c:v>507.58414199999999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F-4354-8AAC-7ED05B7A6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21560"/>
        <c:axId val="334518608"/>
      </c:lineChart>
      <c:catAx>
        <c:axId val="33452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518608"/>
        <c:crosses val="autoZero"/>
        <c:auto val="1"/>
        <c:lblAlgn val="ctr"/>
        <c:lblOffset val="100"/>
        <c:noMultiLvlLbl val="0"/>
      </c:catAx>
      <c:valAx>
        <c:axId val="3345186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452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Importaciones de Guatemala</a:t>
            </a:r>
          </a:p>
          <a:p>
            <a:pPr>
              <a:defRPr sz="1200"/>
            </a:pPr>
            <a:r>
              <a:rPr lang="en-US"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(Millones de Dólares)</a:t>
            </a:r>
          </a:p>
        </c:rich>
      </c:tx>
      <c:layout>
        <c:manualLayout>
          <c:xMode val="edge"/>
          <c:yMode val="edge"/>
          <c:x val="0.3650184791539841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2.6546199463426269E-2"/>
          <c:y val="0.20412037037037037"/>
          <c:w val="0.95301813991654594"/>
          <c:h val="0.61903579760863214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34925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22527015793848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AD-4D3F-88AA-E4FBC8A4969E}"/>
                </c:ext>
              </c:extLst>
            </c:dLbl>
            <c:dLbl>
              <c:idx val="1"/>
              <c:layout>
                <c:manualLayout>
                  <c:x val="-4.8212801330008312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AD-4D3F-88AA-E4FBC8A4969E}"/>
                </c:ext>
              </c:extLst>
            </c:dLbl>
            <c:dLbl>
              <c:idx val="2"/>
              <c:layout>
                <c:manualLayout>
                  <c:x val="-3.990024937655860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AD-4D3F-88AA-E4FBC8A4969E}"/>
                </c:ext>
              </c:extLst>
            </c:dLbl>
            <c:dLbl>
              <c:idx val="3"/>
              <c:layout>
                <c:manualLayout>
                  <c:x val="-3.32502078137989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AD-4D3F-88AA-E4FBC8A4969E}"/>
                </c:ext>
              </c:extLst>
            </c:dLbl>
            <c:dLbl>
              <c:idx val="4"/>
              <c:layout>
                <c:manualLayout>
                  <c:x val="-4.4887780548628492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AD-4D3F-88AA-E4FBC8A4969E}"/>
                </c:ext>
              </c:extLst>
            </c:dLbl>
            <c:dLbl>
              <c:idx val="5"/>
              <c:layout>
                <c:manualLayout>
                  <c:x val="-4.322527015793848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AD-4D3F-88AA-E4FBC8A4969E}"/>
                </c:ext>
              </c:extLst>
            </c:dLbl>
            <c:dLbl>
              <c:idx val="6"/>
              <c:layout>
                <c:manualLayout>
                  <c:x val="-4.3225270157938485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0AD-4D3F-88AA-E4FBC8A4969E}"/>
                </c:ext>
              </c:extLst>
            </c:dLbl>
            <c:dLbl>
              <c:idx val="7"/>
              <c:layout>
                <c:manualLayout>
                  <c:x val="-3.9900249376558602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0AD-4D3F-88AA-E4FBC8A4969E}"/>
                </c:ext>
              </c:extLst>
            </c:dLbl>
            <c:dLbl>
              <c:idx val="8"/>
              <c:layout>
                <c:manualLayout>
                  <c:x val="-4.156275976724866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0AD-4D3F-88AA-E4FBC8A4969E}"/>
                </c:ext>
              </c:extLst>
            </c:dLbl>
            <c:dLbl>
              <c:idx val="9"/>
              <c:layout>
                <c:manualLayout>
                  <c:x val="-3.990024937655872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0AD-4D3F-88AA-E4FBC8A4969E}"/>
                </c:ext>
              </c:extLst>
            </c:dLbl>
            <c:dLbl>
              <c:idx val="10"/>
              <c:layout>
                <c:manualLayout>
                  <c:x val="-2.992518703241907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0AD-4D3F-88AA-E4FBC8A4969E}"/>
                </c:ext>
              </c:extLst>
            </c:dLbl>
            <c:dLbl>
              <c:idx val="11"/>
              <c:layout>
                <c:manualLayout>
                  <c:x val="-3.6529685618910082E-2"/>
                  <c:y val="-4.3956043956044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C4-426A-AE91-E949EDE78E2F}"/>
                </c:ext>
              </c:extLst>
            </c:dLbl>
            <c:dLbl>
              <c:idx val="12"/>
              <c:layout>
                <c:manualLayout>
                  <c:x val="-1.6438358528509344E-2"/>
                  <c:y val="-4.8840048840048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C4-426A-AE91-E949EDE7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'importaciones  Guatemala'!$A$43:$A$55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'importaciones  Guatemala'!$B$43:$B$55</c:f>
              <c:numCache>
                <c:formatCode>#,##0</c:formatCode>
                <c:ptCount val="13"/>
                <c:pt idx="0">
                  <c:v>11918.30795</c:v>
                </c:pt>
                <c:pt idx="1">
                  <c:v>13578.594826</c:v>
                </c:pt>
                <c:pt idx="2">
                  <c:v>14549.112164</c:v>
                </c:pt>
                <c:pt idx="3">
                  <c:v>11526.518346999999</c:v>
                </c:pt>
                <c:pt idx="4">
                  <c:v>13837.394251</c:v>
                </c:pt>
                <c:pt idx="5">
                  <c:v>16612.895157999999</c:v>
                </c:pt>
                <c:pt idx="6">
                  <c:v>16993.943150999999</c:v>
                </c:pt>
                <c:pt idx="7">
                  <c:v>17514.978931000001</c:v>
                </c:pt>
                <c:pt idx="8">
                  <c:v>18281.094682999999</c:v>
                </c:pt>
                <c:pt idx="9">
                  <c:v>17639.742424</c:v>
                </c:pt>
                <c:pt idx="10">
                  <c:v>17002.232338999998</c:v>
                </c:pt>
                <c:pt idx="11">
                  <c:v>18389.82951</c:v>
                </c:pt>
                <c:pt idx="12">
                  <c:v>19674.353345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D-4D3F-88AA-E4FBC8A49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34944"/>
        <c:axId val="437536912"/>
      </c:lineChart>
      <c:catAx>
        <c:axId val="4375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536912"/>
        <c:crosses val="autoZero"/>
        <c:auto val="1"/>
        <c:lblAlgn val="ctr"/>
        <c:lblOffset val="100"/>
        <c:noMultiLvlLbl val="0"/>
      </c:catAx>
      <c:valAx>
        <c:axId val="437536912"/>
        <c:scaling>
          <c:orientation val="minMax"/>
          <c:min val="8000"/>
        </c:scaling>
        <c:delete val="1"/>
        <c:axPos val="l"/>
        <c:numFmt formatCode="#,##0" sourceLinked="1"/>
        <c:majorTickMark val="none"/>
        <c:minorTickMark val="none"/>
        <c:tickLblPos val="nextTo"/>
        <c:crossAx val="43753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60</xdr:row>
      <xdr:rowOff>9525</xdr:rowOff>
    </xdr:from>
    <xdr:to>
      <xdr:col>9</xdr:col>
      <xdr:colOff>209550</xdr:colOff>
      <xdr:row>72</xdr:row>
      <xdr:rowOff>104775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20</xdr:row>
      <xdr:rowOff>9525</xdr:rowOff>
    </xdr:from>
    <xdr:to>
      <xdr:col>9</xdr:col>
      <xdr:colOff>219075</xdr:colOff>
      <xdr:row>33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1066801</xdr:colOff>
      <xdr:row>40</xdr:row>
      <xdr:rowOff>9525</xdr:rowOff>
    </xdr:from>
    <xdr:to>
      <xdr:col>9</xdr:col>
      <xdr:colOff>485775</xdr:colOff>
      <xdr:row>54</xdr:row>
      <xdr:rowOff>66675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.gob.gt/index.php/estadisticas/tema-indicadores" TargetMode="External"/><Relationship Id="rId1" Type="http://schemas.openxmlformats.org/officeDocument/2006/relationships/hyperlink" Target="http://www.ine.gob.gt/index.php/estadisticas/tema-indicador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ine.gob.gt/index.php/estadisticas/tema-indicado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zoomScaleNormal="100" workbookViewId="0">
      <selection activeCell="L61" sqref="L61"/>
    </sheetView>
  </sheetViews>
  <sheetFormatPr baseColWidth="10" defaultRowHeight="14.25" x14ac:dyDescent="0.2"/>
  <cols>
    <col min="1" max="1" width="11.42578125" style="7"/>
    <col min="2" max="2" width="16.42578125" style="7" customWidth="1"/>
    <col min="3" max="3" width="16.5703125" style="7" customWidth="1"/>
    <col min="4" max="4" width="14" style="7" bestFit="1" customWidth="1"/>
    <col min="5" max="5" width="18.28515625" style="7" customWidth="1"/>
    <col min="6" max="6" width="14.42578125" style="7" bestFit="1" customWidth="1"/>
    <col min="7" max="7" width="14" style="7" bestFit="1" customWidth="1"/>
    <col min="8" max="8" width="17.28515625" style="7" customWidth="1"/>
    <col min="9" max="9" width="14" style="7" bestFit="1" customWidth="1"/>
    <col min="10" max="10" width="12.7109375" style="7" bestFit="1" customWidth="1"/>
    <col min="11" max="11" width="12.42578125" style="7" bestFit="1" customWidth="1"/>
    <col min="12" max="12" width="14" style="7" bestFit="1" customWidth="1"/>
    <col min="13" max="20" width="14.28515625" style="7" customWidth="1"/>
    <col min="21" max="21" width="11.5703125" style="7" bestFit="1" customWidth="1"/>
    <col min="22" max="22" width="11.42578125" style="7"/>
    <col min="23" max="23" width="5.85546875" style="7" bestFit="1" customWidth="1"/>
    <col min="24" max="24" width="16" style="7" customWidth="1"/>
    <col min="25" max="33" width="10.28515625" style="7" customWidth="1"/>
    <col min="34" max="16384" width="11.42578125" style="7"/>
  </cols>
  <sheetData>
    <row r="1" spans="1:24" ht="15" x14ac:dyDescent="0.25">
      <c r="A1" s="6" t="s">
        <v>115</v>
      </c>
    </row>
    <row r="2" spans="1:24" ht="15" x14ac:dyDescent="0.25">
      <c r="A2" s="8" t="s">
        <v>119</v>
      </c>
    </row>
    <row r="3" spans="1:24" ht="15" x14ac:dyDescent="0.25">
      <c r="A3" s="8" t="s">
        <v>0</v>
      </c>
      <c r="B3" s="8"/>
      <c r="C3" s="8"/>
      <c r="D3" s="8"/>
      <c r="E3" s="8"/>
      <c r="F3" s="8"/>
      <c r="G3" s="9"/>
    </row>
    <row r="4" spans="1:24" ht="16.5" customHeight="1" x14ac:dyDescent="0.2">
      <c r="A4" s="34" t="s">
        <v>9</v>
      </c>
      <c r="B4" s="34" t="s">
        <v>11</v>
      </c>
      <c r="C4" s="34" t="s">
        <v>12</v>
      </c>
      <c r="D4" s="35" t="s">
        <v>16</v>
      </c>
      <c r="E4" s="35"/>
      <c r="F4" s="35"/>
      <c r="G4" s="35"/>
      <c r="H4" s="35"/>
      <c r="I4" s="35"/>
      <c r="J4" s="35"/>
      <c r="K4" s="35"/>
      <c r="L4" s="35"/>
      <c r="M4" s="35" t="s">
        <v>121</v>
      </c>
      <c r="N4" s="35"/>
      <c r="O4" s="35"/>
      <c r="P4" s="35"/>
      <c r="Q4" s="35"/>
      <c r="R4" s="35"/>
      <c r="S4" s="35"/>
      <c r="T4" s="35"/>
      <c r="U4" s="35"/>
    </row>
    <row r="5" spans="1:24" ht="49.5" customHeight="1" x14ac:dyDescent="0.2">
      <c r="A5" s="34"/>
      <c r="B5" s="34"/>
      <c r="C5" s="34"/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130</v>
      </c>
      <c r="M5" s="2" t="s">
        <v>1</v>
      </c>
      <c r="N5" s="2" t="s">
        <v>2</v>
      </c>
      <c r="O5" s="2" t="s">
        <v>3</v>
      </c>
      <c r="P5" s="2" t="s">
        <v>4</v>
      </c>
      <c r="Q5" s="2" t="s">
        <v>5</v>
      </c>
      <c r="R5" s="2" t="s">
        <v>6</v>
      </c>
      <c r="S5" s="2" t="s">
        <v>7</v>
      </c>
      <c r="T5" s="2" t="s">
        <v>8</v>
      </c>
      <c r="U5" s="2" t="s">
        <v>130</v>
      </c>
      <c r="V5" s="1"/>
      <c r="W5" s="2" t="s">
        <v>9</v>
      </c>
      <c r="X5" s="2" t="s">
        <v>134</v>
      </c>
    </row>
    <row r="6" spans="1:24" x14ac:dyDescent="0.2">
      <c r="A6" s="10" t="s">
        <v>122</v>
      </c>
      <c r="B6" s="11">
        <v>6012850866</v>
      </c>
      <c r="C6" s="11">
        <f>SUM(D6:L6)</f>
        <v>5028485822</v>
      </c>
      <c r="D6" s="11">
        <v>99564175</v>
      </c>
      <c r="E6" s="11">
        <v>2783239741</v>
      </c>
      <c r="F6" s="11">
        <v>354406468</v>
      </c>
      <c r="G6" s="11">
        <v>227843696</v>
      </c>
      <c r="H6" s="11">
        <v>699552455</v>
      </c>
      <c r="I6" s="11">
        <v>481570947</v>
      </c>
      <c r="J6" s="11">
        <v>235260375</v>
      </c>
      <c r="K6" s="11">
        <v>48796291</v>
      </c>
      <c r="L6" s="11">
        <v>98251674</v>
      </c>
      <c r="M6" s="12">
        <f>(D6/C6)</f>
        <v>1.9800030968447662E-2</v>
      </c>
      <c r="N6" s="12">
        <f>(E6/C6)</f>
        <v>0.55349459847795912</v>
      </c>
      <c r="O6" s="12">
        <f>(F6/C6)</f>
        <v>7.047975882708972E-2</v>
      </c>
      <c r="P6" s="12">
        <f>(G6/C6)</f>
        <v>4.5310597278243651E-2</v>
      </c>
      <c r="Q6" s="12">
        <f>(H6/C6)</f>
        <v>0.13911791337650906</v>
      </c>
      <c r="R6" s="12">
        <f>(I6/C6)</f>
        <v>9.5768580055071689E-2</v>
      </c>
      <c r="S6" s="12">
        <f>(J6/C6)</f>
        <v>4.6785530143232848E-2</v>
      </c>
      <c r="T6" s="12">
        <f>(K6/C6)</f>
        <v>9.7039730700865436E-3</v>
      </c>
      <c r="U6" s="12">
        <f>(L6/C6)</f>
        <v>1.9539017803359732E-2</v>
      </c>
      <c r="W6" s="10" t="s">
        <v>122</v>
      </c>
      <c r="X6" s="11">
        <v>354.40646800000002</v>
      </c>
    </row>
    <row r="7" spans="1:24" x14ac:dyDescent="0.2">
      <c r="A7" s="10" t="s">
        <v>123</v>
      </c>
      <c r="B7" s="11">
        <v>6902040194</v>
      </c>
      <c r="C7" s="11">
        <f t="shared" ref="C7:C13" si="0">SUM(D7:L7)</f>
        <v>5615245733</v>
      </c>
      <c r="D7" s="11">
        <v>111321463</v>
      </c>
      <c r="E7" s="11">
        <v>2908443720</v>
      </c>
      <c r="F7" s="11">
        <v>463946797</v>
      </c>
      <c r="G7" s="11">
        <v>257839936</v>
      </c>
      <c r="H7" s="11">
        <v>842103553</v>
      </c>
      <c r="I7" s="11">
        <v>593478107</v>
      </c>
      <c r="J7" s="11">
        <v>267610518</v>
      </c>
      <c r="K7" s="11">
        <v>50943117</v>
      </c>
      <c r="L7" s="11">
        <v>119558522</v>
      </c>
      <c r="M7" s="12">
        <f t="shared" ref="M7:M12" si="1">(D7/C7)</f>
        <v>1.9824860441241175E-2</v>
      </c>
      <c r="N7" s="12">
        <f t="shared" ref="N7:N16" si="2">(E7/C7)</f>
        <v>0.51795484263626967</v>
      </c>
      <c r="O7" s="12">
        <f t="shared" ref="O7:O16" si="3">(F7/C7)</f>
        <v>8.2622705943829089E-2</v>
      </c>
      <c r="P7" s="12">
        <f t="shared" ref="P7:P16" si="4">(G7/C7)</f>
        <v>4.5917836593456877E-2</v>
      </c>
      <c r="Q7" s="12">
        <f t="shared" ref="Q7:Q16" si="5">(H7/C7)</f>
        <v>0.14996735548919565</v>
      </c>
      <c r="R7" s="12">
        <f t="shared" ref="R7:R16" si="6">(I7/C7)</f>
        <v>0.10569049605651515</v>
      </c>
      <c r="S7" s="12">
        <f t="shared" ref="S7:S16" si="7">(J7/C7)</f>
        <v>4.7657846285745084E-2</v>
      </c>
      <c r="T7" s="12">
        <f t="shared" ref="T7:T16" si="8">(K7/C7)</f>
        <v>9.072286311641635E-3</v>
      </c>
      <c r="U7" s="12">
        <f t="shared" ref="U7:U15" si="9">(L7/C7)</f>
        <v>2.1291770242105629E-2</v>
      </c>
      <c r="W7" s="10" t="s">
        <v>123</v>
      </c>
      <c r="X7" s="11">
        <v>463.946797</v>
      </c>
    </row>
    <row r="8" spans="1:24" x14ac:dyDescent="0.2">
      <c r="A8" s="10" t="s">
        <v>124</v>
      </c>
      <c r="B8" s="11">
        <v>7737589383</v>
      </c>
      <c r="C8" s="11">
        <f t="shared" si="0"/>
        <v>6211200016</v>
      </c>
      <c r="D8" s="11">
        <v>110819795</v>
      </c>
      <c r="E8" s="11">
        <v>3014645589</v>
      </c>
      <c r="F8" s="11">
        <v>509218576</v>
      </c>
      <c r="G8" s="11">
        <v>318877211</v>
      </c>
      <c r="H8" s="11">
        <v>973392839</v>
      </c>
      <c r="I8" s="11">
        <v>737105833</v>
      </c>
      <c r="J8" s="11">
        <v>327611459</v>
      </c>
      <c r="K8" s="11">
        <v>57970845</v>
      </c>
      <c r="L8" s="11">
        <v>161557869</v>
      </c>
      <c r="M8" s="12">
        <f t="shared" si="1"/>
        <v>1.7841929854863652E-2</v>
      </c>
      <c r="N8" s="12">
        <f t="shared" si="2"/>
        <v>0.48535638543828857</v>
      </c>
      <c r="O8" s="12">
        <f t="shared" si="3"/>
        <v>8.1983928176239243E-2</v>
      </c>
      <c r="P8" s="12">
        <f t="shared" si="4"/>
        <v>5.1339066553737593E-2</v>
      </c>
      <c r="Q8" s="12">
        <f t="shared" si="5"/>
        <v>0.15671574518491566</v>
      </c>
      <c r="R8" s="12">
        <f t="shared" si="6"/>
        <v>0.11867365905158769</v>
      </c>
      <c r="S8" s="12">
        <f t="shared" si="7"/>
        <v>5.2745275978245042E-2</v>
      </c>
      <c r="T8" s="12">
        <f t="shared" si="8"/>
        <v>9.3332761544737859E-3</v>
      </c>
      <c r="U8" s="12">
        <f t="shared" si="9"/>
        <v>2.6010733607648807E-2</v>
      </c>
      <c r="W8" s="10" t="s">
        <v>124</v>
      </c>
      <c r="X8" s="11">
        <v>509.21857599999998</v>
      </c>
    </row>
    <row r="9" spans="1:24" x14ac:dyDescent="0.2">
      <c r="A9" s="10" t="s">
        <v>125</v>
      </c>
      <c r="B9" s="11">
        <v>7217321978</v>
      </c>
      <c r="C9" s="11">
        <f t="shared" si="0"/>
        <v>5685497382</v>
      </c>
      <c r="D9" s="11">
        <v>110197976</v>
      </c>
      <c r="E9" s="11">
        <v>2928396181</v>
      </c>
      <c r="F9" s="11">
        <v>425693936</v>
      </c>
      <c r="G9" s="11">
        <v>283746028</v>
      </c>
      <c r="H9" s="11">
        <v>817280622</v>
      </c>
      <c r="I9" s="11">
        <v>606382751</v>
      </c>
      <c r="J9" s="11">
        <v>281821192</v>
      </c>
      <c r="K9" s="11">
        <v>48125671</v>
      </c>
      <c r="L9" s="11">
        <v>183853025</v>
      </c>
      <c r="M9" s="12">
        <f t="shared" si="1"/>
        <v>1.9382292980888758E-2</v>
      </c>
      <c r="N9" s="12">
        <f t="shared" si="2"/>
        <v>0.51506420357718496</v>
      </c>
      <c r="O9" s="12">
        <f t="shared" si="3"/>
        <v>7.4873649110757778E-2</v>
      </c>
      <c r="P9" s="12">
        <f t="shared" si="4"/>
        <v>4.9906984197781133E-2</v>
      </c>
      <c r="Q9" s="12">
        <f t="shared" si="5"/>
        <v>0.14374830680381095</v>
      </c>
      <c r="R9" s="12">
        <f t="shared" si="6"/>
        <v>0.10665430133162622</v>
      </c>
      <c r="S9" s="12">
        <f t="shared" si="7"/>
        <v>4.9568432287425156E-2</v>
      </c>
      <c r="T9" s="12">
        <f t="shared" si="8"/>
        <v>8.4646369115151578E-3</v>
      </c>
      <c r="U9" s="12">
        <f t="shared" si="9"/>
        <v>3.2337192799009894E-2</v>
      </c>
      <c r="W9" s="10" t="s">
        <v>125</v>
      </c>
      <c r="X9" s="11">
        <v>425.69393600000001</v>
      </c>
    </row>
    <row r="10" spans="1:24" x14ac:dyDescent="0.2">
      <c r="A10" s="10" t="s">
        <v>126</v>
      </c>
      <c r="B10" s="11">
        <v>8466021033</v>
      </c>
      <c r="C10" s="11">
        <f t="shared" si="0"/>
        <v>6507788260</v>
      </c>
      <c r="D10" s="11">
        <v>135974713</v>
      </c>
      <c r="E10" s="11">
        <v>3258048013</v>
      </c>
      <c r="F10" s="11">
        <v>449094528</v>
      </c>
      <c r="G10" s="11">
        <v>347059576</v>
      </c>
      <c r="H10" s="11">
        <v>994673654</v>
      </c>
      <c r="I10" s="11">
        <v>700192308</v>
      </c>
      <c r="J10" s="11">
        <v>352701636</v>
      </c>
      <c r="K10" s="11">
        <v>48080201</v>
      </c>
      <c r="L10" s="11">
        <v>221963631</v>
      </c>
      <c r="M10" s="12">
        <f t="shared" si="1"/>
        <v>2.0894151371790331E-2</v>
      </c>
      <c r="N10" s="12">
        <f t="shared" si="2"/>
        <v>0.50063829412298677</v>
      </c>
      <c r="O10" s="12">
        <f t="shared" si="3"/>
        <v>6.9008779950686355E-2</v>
      </c>
      <c r="P10" s="12">
        <f t="shared" si="4"/>
        <v>5.3329881387382448E-2</v>
      </c>
      <c r="Q10" s="12">
        <f t="shared" si="5"/>
        <v>0.15284357976330348</v>
      </c>
      <c r="R10" s="12">
        <f t="shared" si="6"/>
        <v>0.10759297629637385</v>
      </c>
      <c r="S10" s="12">
        <f t="shared" si="7"/>
        <v>5.4196851819515099E-2</v>
      </c>
      <c r="T10" s="12">
        <f t="shared" si="8"/>
        <v>7.3881016221016386E-3</v>
      </c>
      <c r="U10" s="12">
        <f t="shared" si="9"/>
        <v>3.410738366586008E-2</v>
      </c>
      <c r="W10" s="10" t="s">
        <v>126</v>
      </c>
      <c r="X10" s="11">
        <v>449.09452800000003</v>
      </c>
    </row>
    <row r="11" spans="1:24" x14ac:dyDescent="0.2">
      <c r="A11" s="10" t="s">
        <v>127</v>
      </c>
      <c r="B11" s="11">
        <v>10401044841</v>
      </c>
      <c r="C11" s="11">
        <f t="shared" si="0"/>
        <v>8086665654</v>
      </c>
      <c r="D11" s="11">
        <v>158712397</v>
      </c>
      <c r="E11" s="11">
        <v>4307596259</v>
      </c>
      <c r="F11" s="11">
        <v>512254078</v>
      </c>
      <c r="G11" s="11">
        <v>404294522</v>
      </c>
      <c r="H11" s="11">
        <v>1132244957</v>
      </c>
      <c r="I11" s="11">
        <v>814745001</v>
      </c>
      <c r="J11" s="11">
        <v>459070501</v>
      </c>
      <c r="K11" s="11">
        <v>50358538</v>
      </c>
      <c r="L11" s="11">
        <v>247389401</v>
      </c>
      <c r="M11" s="12">
        <f t="shared" si="1"/>
        <v>1.9626432424777483E-2</v>
      </c>
      <c r="N11" s="12">
        <f t="shared" si="2"/>
        <v>0.53267891159433356</v>
      </c>
      <c r="O11" s="12">
        <f t="shared" si="3"/>
        <v>6.3345524585478305E-2</v>
      </c>
      <c r="P11" s="12">
        <f t="shared" si="4"/>
        <v>4.9995206837816913E-2</v>
      </c>
      <c r="Q11" s="12">
        <f t="shared" si="5"/>
        <v>0.14001382095473983</v>
      </c>
      <c r="R11" s="12">
        <f t="shared" si="6"/>
        <v>0.10075166154507617</v>
      </c>
      <c r="S11" s="12">
        <f t="shared" si="7"/>
        <v>5.676882421532102E-2</v>
      </c>
      <c r="T11" s="12">
        <f t="shared" si="8"/>
        <v>6.227355025503074E-3</v>
      </c>
      <c r="U11" s="12">
        <f t="shared" si="9"/>
        <v>3.0592262816953604E-2</v>
      </c>
      <c r="W11" s="10" t="s">
        <v>127</v>
      </c>
      <c r="X11" s="11">
        <v>512.25407800000005</v>
      </c>
    </row>
    <row r="12" spans="1:24" x14ac:dyDescent="0.2">
      <c r="A12" s="10" t="s">
        <v>128</v>
      </c>
      <c r="B12" s="11">
        <v>9977639158</v>
      </c>
      <c r="C12" s="11">
        <f t="shared" si="0"/>
        <v>7759039007</v>
      </c>
      <c r="D12" s="11">
        <v>149442813</v>
      </c>
      <c r="E12" s="11">
        <v>3955032177</v>
      </c>
      <c r="F12" s="11">
        <v>550105204</v>
      </c>
      <c r="G12" s="11">
        <v>424519766</v>
      </c>
      <c r="H12" s="11">
        <v>1110747065</v>
      </c>
      <c r="I12" s="11">
        <v>795488670</v>
      </c>
      <c r="J12" s="11">
        <v>473416065</v>
      </c>
      <c r="K12" s="11">
        <v>53857072</v>
      </c>
      <c r="L12" s="11">
        <v>246430175</v>
      </c>
      <c r="M12" s="12">
        <f t="shared" si="1"/>
        <v>1.926047966316146E-2</v>
      </c>
      <c r="N12" s="12">
        <f t="shared" si="2"/>
        <v>0.5097322198576234</v>
      </c>
      <c r="O12" s="12">
        <f t="shared" si="3"/>
        <v>7.0898625912785021E-2</v>
      </c>
      <c r="P12" s="12">
        <f t="shared" si="4"/>
        <v>5.4712931023675672E-2</v>
      </c>
      <c r="Q12" s="12">
        <f t="shared" si="5"/>
        <v>0.14315523662117349</v>
      </c>
      <c r="R12" s="12">
        <f t="shared" si="6"/>
        <v>0.10252412306244769</v>
      </c>
      <c r="S12" s="12">
        <f t="shared" si="7"/>
        <v>6.1014780899141828E-2</v>
      </c>
      <c r="T12" s="12">
        <f t="shared" si="8"/>
        <v>6.9412039237606062E-3</v>
      </c>
      <c r="U12" s="12">
        <f t="shared" si="9"/>
        <v>3.1760399036230805E-2</v>
      </c>
      <c r="W12" s="10" t="s">
        <v>128</v>
      </c>
      <c r="X12" s="11">
        <v>550.10520399999996</v>
      </c>
    </row>
    <row r="13" spans="1:24" x14ac:dyDescent="0.2">
      <c r="A13" s="10" t="s">
        <v>129</v>
      </c>
      <c r="B13" s="11">
        <v>10030111876</v>
      </c>
      <c r="C13" s="11">
        <f t="shared" si="0"/>
        <v>7500092728</v>
      </c>
      <c r="D13" s="11">
        <v>159476417</v>
      </c>
      <c r="E13" s="11">
        <v>3785221081</v>
      </c>
      <c r="F13" s="11">
        <v>469592401</v>
      </c>
      <c r="G13" s="11">
        <v>396167617</v>
      </c>
      <c r="H13" s="11">
        <v>1108769719</v>
      </c>
      <c r="I13" s="11">
        <v>790978857</v>
      </c>
      <c r="J13" s="11">
        <v>486901502</v>
      </c>
      <c r="K13" s="11">
        <v>65675991</v>
      </c>
      <c r="L13" s="11">
        <v>237309143</v>
      </c>
      <c r="M13" s="12">
        <f t="shared" ref="M13:M18" si="10">(D13/C13)</f>
        <v>2.1263259373397975E-2</v>
      </c>
      <c r="N13" s="12">
        <f t="shared" si="2"/>
        <v>0.50468990428194072</v>
      </c>
      <c r="O13" s="12">
        <f t="shared" si="3"/>
        <v>6.261154602087475E-2</v>
      </c>
      <c r="P13" s="12">
        <f t="shared" si="4"/>
        <v>5.2821695859971506E-2</v>
      </c>
      <c r="Q13" s="12">
        <f t="shared" si="5"/>
        <v>0.14783413475151369</v>
      </c>
      <c r="R13" s="12">
        <f t="shared" si="6"/>
        <v>0.10546254368923318</v>
      </c>
      <c r="S13" s="12">
        <f t="shared" si="7"/>
        <v>6.4919397620546326E-2</v>
      </c>
      <c r="T13" s="12">
        <f t="shared" si="8"/>
        <v>8.7566905346133476E-3</v>
      </c>
      <c r="U13" s="12">
        <f t="shared" si="9"/>
        <v>3.1640827867908464E-2</v>
      </c>
      <c r="W13" s="10" t="s">
        <v>129</v>
      </c>
      <c r="X13" s="11">
        <v>469.592401</v>
      </c>
    </row>
    <row r="14" spans="1:24" x14ac:dyDescent="0.2">
      <c r="A14" s="10" t="s">
        <v>131</v>
      </c>
      <c r="B14" s="11">
        <v>10805525369</v>
      </c>
      <c r="C14" s="11">
        <f>SUM(D14:L14)</f>
        <v>7937098061</v>
      </c>
      <c r="D14" s="11">
        <v>235146451</v>
      </c>
      <c r="E14" s="11">
        <v>3812677614</v>
      </c>
      <c r="F14" s="11">
        <v>433719566</v>
      </c>
      <c r="G14" s="11">
        <v>418317127</v>
      </c>
      <c r="H14" s="11">
        <v>1263967777</v>
      </c>
      <c r="I14" s="11">
        <v>885485241</v>
      </c>
      <c r="J14" s="11">
        <v>513738436</v>
      </c>
      <c r="K14" s="11">
        <v>91920066</v>
      </c>
      <c r="L14" s="11">
        <v>282125783</v>
      </c>
      <c r="M14" s="12">
        <f t="shared" si="10"/>
        <v>2.9626249945861667E-2</v>
      </c>
      <c r="N14" s="12">
        <f t="shared" si="2"/>
        <v>0.48036166174311301</v>
      </c>
      <c r="O14" s="12">
        <f t="shared" si="3"/>
        <v>5.4644602179118776E-2</v>
      </c>
      <c r="P14" s="12">
        <f t="shared" si="4"/>
        <v>5.2704039157013507E-2</v>
      </c>
      <c r="Q14" s="12">
        <f t="shared" si="5"/>
        <v>0.15924809890036207</v>
      </c>
      <c r="R14" s="12">
        <f t="shared" si="6"/>
        <v>0.11156284503412538</v>
      </c>
      <c r="S14" s="12">
        <f t="shared" si="7"/>
        <v>6.4726230172753307E-2</v>
      </c>
      <c r="T14" s="12">
        <f t="shared" si="8"/>
        <v>1.1581067197803895E-2</v>
      </c>
      <c r="U14" s="12">
        <f t="shared" si="9"/>
        <v>3.5545205669848409E-2</v>
      </c>
      <c r="W14" s="10" t="s">
        <v>131</v>
      </c>
      <c r="X14" s="11">
        <v>433.71956599999999</v>
      </c>
    </row>
    <row r="15" spans="1:24" x14ac:dyDescent="0.2">
      <c r="A15" s="10" t="s">
        <v>132</v>
      </c>
      <c r="B15" s="11">
        <v>7804387492</v>
      </c>
      <c r="C15" s="11">
        <f>SUM(D15:L15)</f>
        <v>7804387492</v>
      </c>
      <c r="D15" s="11">
        <v>232161958</v>
      </c>
      <c r="E15" s="11">
        <v>3679722271</v>
      </c>
      <c r="F15" s="11">
        <v>429805877</v>
      </c>
      <c r="G15" s="11">
        <v>417674839</v>
      </c>
      <c r="H15" s="11">
        <v>1239767515</v>
      </c>
      <c r="I15" s="11">
        <v>903372628</v>
      </c>
      <c r="J15" s="11">
        <v>554815881</v>
      </c>
      <c r="K15" s="11">
        <v>85532830</v>
      </c>
      <c r="L15" s="11">
        <v>261533693</v>
      </c>
      <c r="M15" s="12">
        <f t="shared" si="10"/>
        <v>2.9747620583675652E-2</v>
      </c>
      <c r="N15" s="12">
        <f t="shared" si="2"/>
        <v>0.47149405059294563</v>
      </c>
      <c r="O15" s="12">
        <f t="shared" si="3"/>
        <v>5.5072339429657835E-2</v>
      </c>
      <c r="P15" s="12">
        <f t="shared" si="4"/>
        <v>5.3517952488666615E-2</v>
      </c>
      <c r="Q15" s="12">
        <f t="shared" si="5"/>
        <v>0.15885519731956435</v>
      </c>
      <c r="R15" s="12">
        <f t="shared" si="6"/>
        <v>0.11575189326849995</v>
      </c>
      <c r="S15" s="12">
        <f t="shared" si="7"/>
        <v>7.1090252959469538E-2</v>
      </c>
      <c r="T15" s="12">
        <f t="shared" si="8"/>
        <v>1.0959582681879475E-2</v>
      </c>
      <c r="U15" s="12">
        <f t="shared" si="9"/>
        <v>3.3511110675640964E-2</v>
      </c>
      <c r="W15" s="10" t="s">
        <v>132</v>
      </c>
      <c r="X15" s="11">
        <v>429.80587700000001</v>
      </c>
    </row>
    <row r="16" spans="1:24" x14ac:dyDescent="0.2">
      <c r="A16" s="10" t="s">
        <v>133</v>
      </c>
      <c r="B16" s="11">
        <v>10450042654</v>
      </c>
      <c r="C16" s="11">
        <f>SUM(D16:L16)</f>
        <v>7700138677</v>
      </c>
      <c r="D16" s="11">
        <v>354620504</v>
      </c>
      <c r="E16" s="11">
        <v>3454264269</v>
      </c>
      <c r="F16" s="11">
        <v>458545829</v>
      </c>
      <c r="G16" s="11">
        <v>425710683</v>
      </c>
      <c r="H16" s="11">
        <v>1204382605</v>
      </c>
      <c r="I16" s="11">
        <v>913898020</v>
      </c>
      <c r="J16" s="11">
        <v>569158358</v>
      </c>
      <c r="K16" s="11">
        <v>70870115</v>
      </c>
      <c r="L16" s="11">
        <v>248688294</v>
      </c>
      <c r="M16" s="12">
        <f t="shared" si="10"/>
        <v>4.6053781480486444E-2</v>
      </c>
      <c r="N16" s="12">
        <f t="shared" si="2"/>
        <v>0.44859766997674294</v>
      </c>
      <c r="O16" s="12">
        <f t="shared" si="3"/>
        <v>5.9550333862123508E-2</v>
      </c>
      <c r="P16" s="12">
        <f t="shared" si="4"/>
        <v>5.5286105985542885E-2</v>
      </c>
      <c r="Q16" s="12">
        <f t="shared" si="5"/>
        <v>0.15641050837141957</v>
      </c>
      <c r="R16" s="12">
        <f t="shared" si="6"/>
        <v>0.11868591701208915</v>
      </c>
      <c r="S16" s="12">
        <f t="shared" si="7"/>
        <v>7.3915338654880702E-2</v>
      </c>
      <c r="T16" s="12">
        <f t="shared" si="8"/>
        <v>9.2037452795085545E-3</v>
      </c>
      <c r="U16" s="12">
        <f>(L16/C16)</f>
        <v>3.2296599377206255E-2</v>
      </c>
      <c r="W16" s="10" t="s">
        <v>133</v>
      </c>
      <c r="X16" s="11">
        <v>458.54582900000003</v>
      </c>
    </row>
    <row r="17" spans="1:24" x14ac:dyDescent="0.2">
      <c r="A17" s="33">
        <v>2017</v>
      </c>
      <c r="B17" s="11">
        <v>7975947952</v>
      </c>
      <c r="C17" s="11">
        <f>SUM(D17:L17)</f>
        <v>7975946035</v>
      </c>
      <c r="D17" s="11">
        <v>228609671</v>
      </c>
      <c r="E17" s="11">
        <v>3707304073</v>
      </c>
      <c r="F17" s="11">
        <v>510407710</v>
      </c>
      <c r="G17" s="11">
        <v>423247969</v>
      </c>
      <c r="H17" s="11">
        <v>1216547812</v>
      </c>
      <c r="I17" s="11">
        <v>967312258</v>
      </c>
      <c r="J17" s="11">
        <v>562219957</v>
      </c>
      <c r="K17" s="11">
        <v>71821857</v>
      </c>
      <c r="L17" s="11">
        <v>288474728</v>
      </c>
      <c r="M17" s="12">
        <f t="shared" si="10"/>
        <v>2.8662389388897112E-2</v>
      </c>
      <c r="N17" s="12">
        <f>(E17/C17)</f>
        <v>0.46481057629171885</v>
      </c>
      <c r="O17" s="12">
        <f>(F17/C17)</f>
        <v>6.3993375551969864E-2</v>
      </c>
      <c r="P17" s="12">
        <f>(G17/C17)</f>
        <v>5.3065550737518251E-2</v>
      </c>
      <c r="Q17" s="12">
        <f>(H17/C17)</f>
        <v>0.15252708665048031</v>
      </c>
      <c r="R17" s="12">
        <f>(I17/C17)</f>
        <v>0.12127868640976831</v>
      </c>
      <c r="S17" s="12">
        <f>(J17/C17)</f>
        <v>7.0489438435625024E-2</v>
      </c>
      <c r="T17" s="12">
        <f>(K17/C17)</f>
        <v>9.0048072899229434E-3</v>
      </c>
      <c r="U17" s="12">
        <f>(L17/C17)</f>
        <v>3.6168089244099304E-2</v>
      </c>
      <c r="W17" s="10" t="s">
        <v>136</v>
      </c>
      <c r="X17" s="11">
        <f>F17/1000000</f>
        <v>510.40771000000001</v>
      </c>
    </row>
    <row r="18" spans="1:24" x14ac:dyDescent="0.2">
      <c r="A18" s="33">
        <v>2018</v>
      </c>
      <c r="B18" s="11">
        <v>10969532429</v>
      </c>
      <c r="C18" s="11">
        <f>SUM(D18:L18)</f>
        <v>8203155928</v>
      </c>
      <c r="D18" s="11">
        <v>164092925</v>
      </c>
      <c r="E18" s="11">
        <v>3845406263</v>
      </c>
      <c r="F18" s="11">
        <v>507584142</v>
      </c>
      <c r="G18" s="11">
        <v>429359988</v>
      </c>
      <c r="H18" s="11">
        <v>1335072749</v>
      </c>
      <c r="I18" s="11">
        <v>1050407532</v>
      </c>
      <c r="J18" s="11">
        <v>540522313</v>
      </c>
      <c r="K18" s="11">
        <v>87721208</v>
      </c>
      <c r="L18" s="11">
        <v>242988808</v>
      </c>
      <c r="M18" s="12">
        <f t="shared" si="10"/>
        <v>2.0003633533272027E-2</v>
      </c>
      <c r="N18" s="12">
        <f>(E18/C18)</f>
        <v>0.4687715675224941</v>
      </c>
      <c r="O18" s="12">
        <f>(F18/C18)</f>
        <v>6.1876690685282801E-2</v>
      </c>
      <c r="P18" s="12">
        <f>(G18/C18)</f>
        <v>5.2340829769486251E-2</v>
      </c>
      <c r="Q18" s="12">
        <f>(H18/C18)</f>
        <v>0.1627511119766685</v>
      </c>
      <c r="R18" s="12">
        <f>(I18/C18)</f>
        <v>0.12804919731132045</v>
      </c>
      <c r="S18" s="12">
        <f>(J18/C18)</f>
        <v>6.5891995439831166E-2</v>
      </c>
      <c r="T18" s="12">
        <f>(K18/C18)</f>
        <v>1.0693592657501414E-2</v>
      </c>
      <c r="U18" s="12">
        <f>(L18/C18)</f>
        <v>2.9621381104143262E-2</v>
      </c>
      <c r="W18" s="10" t="s">
        <v>137</v>
      </c>
      <c r="X18" s="11">
        <f>F18/1000000</f>
        <v>507.58414199999999</v>
      </c>
    </row>
    <row r="19" spans="1:24" ht="15" x14ac:dyDescent="0.25">
      <c r="A19" s="13" t="s">
        <v>118</v>
      </c>
      <c r="B19" s="31" t="s">
        <v>117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</row>
    <row r="20" spans="1:24" x14ac:dyDescent="0.2">
      <c r="A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</row>
    <row r="21" spans="1:24" x14ac:dyDescent="0.2">
      <c r="A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</row>
    <row r="22" spans="1:24" x14ac:dyDescent="0.2">
      <c r="A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</row>
    <row r="23" spans="1:24" x14ac:dyDescent="0.2">
      <c r="A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</row>
    <row r="24" spans="1:24" x14ac:dyDescent="0.2">
      <c r="A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</row>
    <row r="25" spans="1:24" x14ac:dyDescent="0.2">
      <c r="A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</row>
    <row r="26" spans="1:24" x14ac:dyDescent="0.2">
      <c r="A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15"/>
      <c r="P26" s="15"/>
      <c r="Q26" s="15"/>
      <c r="R26" s="15"/>
      <c r="S26" s="15"/>
      <c r="T26" s="15"/>
    </row>
    <row r="27" spans="1:24" x14ac:dyDescent="0.2">
      <c r="A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15"/>
      <c r="P27" s="15"/>
      <c r="Q27" s="15"/>
      <c r="R27" s="15"/>
      <c r="S27" s="15"/>
      <c r="T27" s="15"/>
    </row>
    <row r="28" spans="1:24" x14ac:dyDescent="0.2">
      <c r="A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15"/>
      <c r="P28" s="15"/>
      <c r="Q28" s="15"/>
      <c r="R28" s="15"/>
      <c r="S28" s="15"/>
      <c r="T28" s="15"/>
    </row>
    <row r="29" spans="1:24" x14ac:dyDescent="0.2">
      <c r="A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15"/>
      <c r="P29" s="15"/>
      <c r="Q29" s="15"/>
      <c r="R29" s="15"/>
      <c r="S29" s="15"/>
      <c r="T29" s="15"/>
    </row>
    <row r="30" spans="1:24" x14ac:dyDescent="0.2">
      <c r="A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15"/>
      <c r="P30" s="15"/>
      <c r="Q30" s="15"/>
      <c r="R30" s="15"/>
      <c r="S30" s="15"/>
      <c r="T30" s="15"/>
    </row>
    <row r="31" spans="1:24" x14ac:dyDescent="0.2">
      <c r="A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15"/>
      <c r="P31" s="15"/>
      <c r="Q31" s="15"/>
      <c r="R31" s="15"/>
      <c r="S31" s="15"/>
      <c r="T31" s="15"/>
    </row>
    <row r="32" spans="1:24" x14ac:dyDescent="0.2">
      <c r="A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15"/>
      <c r="P32" s="15"/>
      <c r="Q32" s="15"/>
      <c r="R32" s="15"/>
      <c r="S32" s="15"/>
      <c r="T32" s="15"/>
    </row>
    <row r="33" spans="1:24" x14ac:dyDescent="0.2">
      <c r="A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15"/>
      <c r="P33" s="15"/>
      <c r="Q33" s="15"/>
      <c r="R33" s="15"/>
      <c r="S33" s="15"/>
      <c r="T33" s="15"/>
    </row>
    <row r="34" spans="1:24" x14ac:dyDescent="0.2">
      <c r="A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  <c r="Q34" s="15"/>
      <c r="R34" s="15"/>
      <c r="S34" s="15"/>
      <c r="T34" s="15"/>
    </row>
    <row r="35" spans="1:24" x14ac:dyDescent="0.2">
      <c r="A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15"/>
      <c r="P35" s="15"/>
      <c r="Q35" s="15"/>
      <c r="R35" s="15"/>
      <c r="S35" s="15"/>
      <c r="T35" s="15"/>
    </row>
    <row r="36" spans="1:24" x14ac:dyDescent="0.2">
      <c r="A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15"/>
      <c r="P36" s="15"/>
      <c r="Q36" s="15"/>
      <c r="R36" s="15"/>
      <c r="S36" s="15"/>
      <c r="T36" s="15"/>
    </row>
    <row r="37" spans="1:24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5"/>
      <c r="P37" s="15"/>
      <c r="Q37" s="15"/>
      <c r="R37" s="15"/>
      <c r="S37" s="15"/>
      <c r="T37" s="15"/>
    </row>
    <row r="39" spans="1:24" ht="15" x14ac:dyDescent="0.25">
      <c r="A39" s="6" t="s">
        <v>115</v>
      </c>
    </row>
    <row r="40" spans="1:24" ht="15" x14ac:dyDescent="0.25">
      <c r="A40" s="6" t="s">
        <v>13</v>
      </c>
    </row>
    <row r="41" spans="1:24" ht="15" x14ac:dyDescent="0.25">
      <c r="A41" s="6" t="s">
        <v>14</v>
      </c>
    </row>
    <row r="43" spans="1:24" ht="15.75" customHeight="1" x14ac:dyDescent="0.2">
      <c r="A43" s="34" t="s">
        <v>9</v>
      </c>
      <c r="B43" s="34" t="s">
        <v>11</v>
      </c>
      <c r="C43" s="34" t="s">
        <v>12</v>
      </c>
      <c r="D43" s="35" t="s">
        <v>15</v>
      </c>
      <c r="E43" s="35"/>
      <c r="F43" s="35"/>
      <c r="G43" s="35"/>
      <c r="H43" s="35"/>
      <c r="I43" s="35"/>
      <c r="J43" s="35"/>
      <c r="K43" s="35"/>
      <c r="L43" s="35"/>
      <c r="M43" s="35" t="s">
        <v>120</v>
      </c>
      <c r="N43" s="35"/>
      <c r="O43" s="35"/>
      <c r="P43" s="35"/>
      <c r="Q43" s="35"/>
      <c r="R43" s="35"/>
      <c r="S43" s="35"/>
      <c r="T43" s="35"/>
      <c r="U43" s="35"/>
    </row>
    <row r="44" spans="1:24" ht="44.25" customHeight="1" x14ac:dyDescent="0.2">
      <c r="A44" s="34"/>
      <c r="B44" s="34"/>
      <c r="C44" s="34"/>
      <c r="D44" s="2" t="s">
        <v>1</v>
      </c>
      <c r="E44" s="2" t="s">
        <v>2</v>
      </c>
      <c r="F44" s="2" t="s">
        <v>3</v>
      </c>
      <c r="G44" s="5" t="s">
        <v>4</v>
      </c>
      <c r="H44" s="5" t="s">
        <v>5</v>
      </c>
      <c r="I44" s="5" t="s">
        <v>6</v>
      </c>
      <c r="J44" s="5" t="s">
        <v>7</v>
      </c>
      <c r="K44" s="5" t="s">
        <v>8</v>
      </c>
      <c r="L44" s="5" t="s">
        <v>130</v>
      </c>
      <c r="M44" s="2" t="s">
        <v>1</v>
      </c>
      <c r="N44" s="2" t="s">
        <v>2</v>
      </c>
      <c r="O44" s="2" t="s">
        <v>3</v>
      </c>
      <c r="P44" s="5" t="s">
        <v>4</v>
      </c>
      <c r="Q44" s="5" t="s">
        <v>5</v>
      </c>
      <c r="R44" s="5" t="s">
        <v>6</v>
      </c>
      <c r="S44" s="5" t="s">
        <v>7</v>
      </c>
      <c r="T44" s="5" t="s">
        <v>8</v>
      </c>
      <c r="U44" s="5" t="s">
        <v>130</v>
      </c>
      <c r="V44" s="1"/>
      <c r="W44" s="3" t="s">
        <v>9</v>
      </c>
      <c r="X44" s="4" t="s">
        <v>135</v>
      </c>
    </row>
    <row r="45" spans="1:24" x14ac:dyDescent="0.2">
      <c r="A45" s="10" t="s">
        <v>122</v>
      </c>
      <c r="B45" s="11">
        <v>11918307950</v>
      </c>
      <c r="C45" s="11">
        <f>SUM(D45:L45)</f>
        <v>6202435479</v>
      </c>
      <c r="D45" s="11">
        <v>159004745</v>
      </c>
      <c r="E45" s="11">
        <v>4071419099</v>
      </c>
      <c r="F45" s="11">
        <v>976529260</v>
      </c>
      <c r="G45" s="11">
        <v>300129954</v>
      </c>
      <c r="H45" s="11">
        <v>424412670</v>
      </c>
      <c r="I45" s="11">
        <v>117212610</v>
      </c>
      <c r="J45" s="11">
        <v>43951025</v>
      </c>
      <c r="K45" s="11">
        <v>2004429</v>
      </c>
      <c r="L45" s="11">
        <v>107771687</v>
      </c>
      <c r="M45" s="16">
        <f>(D45/C45)</f>
        <v>2.5635856356483348E-2</v>
      </c>
      <c r="N45" s="16">
        <f>(E45/C45)</f>
        <v>0.65642264442489984</v>
      </c>
      <c r="O45" s="16">
        <f>(F45/C45)</f>
        <v>0.15744287277252628</v>
      </c>
      <c r="P45" s="16">
        <f>(G45/C45)</f>
        <v>4.8389048949589245E-2</v>
      </c>
      <c r="Q45" s="16">
        <f>(H45/C45)</f>
        <v>6.8426777100215275E-2</v>
      </c>
      <c r="R45" s="16">
        <f>(I45/C45)</f>
        <v>1.8897836244625932E-2</v>
      </c>
      <c r="S45" s="16">
        <f>(J45/C45)</f>
        <v>7.0860914472722723E-3</v>
      </c>
      <c r="T45" s="16">
        <f>(K45/C45)</f>
        <v>3.2316805338588835E-4</v>
      </c>
      <c r="U45" s="16">
        <f>(L45/C45)</f>
        <v>1.737570465100198E-2</v>
      </c>
      <c r="W45" s="10" t="s">
        <v>122</v>
      </c>
      <c r="X45" s="11">
        <v>976.52926000000002</v>
      </c>
    </row>
    <row r="46" spans="1:24" x14ac:dyDescent="0.2">
      <c r="A46" s="10" t="s">
        <v>123</v>
      </c>
      <c r="B46" s="11">
        <v>13578594826</v>
      </c>
      <c r="C46" s="11">
        <f t="shared" ref="C46:C54" si="11">SUM(D46:L46)</f>
        <v>7750361385</v>
      </c>
      <c r="D46" s="11">
        <v>134479400</v>
      </c>
      <c r="E46" s="11">
        <v>4643155170</v>
      </c>
      <c r="F46" s="11">
        <v>1184275645</v>
      </c>
      <c r="G46" s="11">
        <v>405889031</v>
      </c>
      <c r="H46" s="11">
        <v>620842773</v>
      </c>
      <c r="I46" s="11">
        <v>279578239</v>
      </c>
      <c r="J46" s="11">
        <v>79820538</v>
      </c>
      <c r="K46" s="11">
        <v>2151474</v>
      </c>
      <c r="L46" s="11">
        <v>400169115</v>
      </c>
      <c r="M46" s="16">
        <f t="shared" ref="M46:M54" si="12">(D46/C46)</f>
        <v>1.7351371545108924E-2</v>
      </c>
      <c r="N46" s="16">
        <f t="shared" ref="N46:N54" si="13">(E46/C46)</f>
        <v>0.59908886042221632</v>
      </c>
      <c r="O46" s="16">
        <f t="shared" ref="O46:O55" si="14">(F46/C46)</f>
        <v>0.15280263540898101</v>
      </c>
      <c r="P46" s="16">
        <f t="shared" ref="P46:P55" si="15">(G46/C46)</f>
        <v>5.2370336147880156E-2</v>
      </c>
      <c r="Q46" s="16">
        <f t="shared" ref="Q46:Q55" si="16">(H46/C46)</f>
        <v>8.0105009580788727E-2</v>
      </c>
      <c r="R46" s="16">
        <f t="shared" ref="R46:R54" si="17">(I46/C46)</f>
        <v>3.6072929391537015E-2</v>
      </c>
      <c r="S46" s="16">
        <f t="shared" ref="S46:S55" si="18">(J46/C46)</f>
        <v>1.0298944014982858E-2</v>
      </c>
      <c r="T46" s="16">
        <f t="shared" ref="T46:T54" si="19">(K46/C46)</f>
        <v>2.7759660396790647E-4</v>
      </c>
      <c r="U46" s="16">
        <f t="shared" ref="U46:U54" si="20">(L46/C46)</f>
        <v>5.1632316884537122E-2</v>
      </c>
      <c r="W46" s="10" t="s">
        <v>123</v>
      </c>
      <c r="X46" s="11">
        <v>1184.2756449999999</v>
      </c>
    </row>
    <row r="47" spans="1:24" x14ac:dyDescent="0.2">
      <c r="A47" s="10" t="s">
        <v>124</v>
      </c>
      <c r="B47" s="11">
        <v>14549112164</v>
      </c>
      <c r="C47" s="11">
        <f t="shared" si="11"/>
        <v>8805482047</v>
      </c>
      <c r="D47" s="11">
        <v>174770300</v>
      </c>
      <c r="E47" s="11">
        <v>5242699770</v>
      </c>
      <c r="F47" s="11">
        <v>1411629782</v>
      </c>
      <c r="G47" s="11">
        <v>422686942</v>
      </c>
      <c r="H47" s="11">
        <v>692066927</v>
      </c>
      <c r="I47" s="11">
        <v>353436423</v>
      </c>
      <c r="J47" s="11">
        <v>92986756</v>
      </c>
      <c r="K47" s="11">
        <v>2752541</v>
      </c>
      <c r="L47" s="11">
        <v>412452606</v>
      </c>
      <c r="M47" s="16">
        <f t="shared" si="12"/>
        <v>1.9847896920026507E-2</v>
      </c>
      <c r="N47" s="16">
        <f t="shared" si="13"/>
        <v>0.59539043314342699</v>
      </c>
      <c r="O47" s="16">
        <f t="shared" si="14"/>
        <v>0.16031260690389321</v>
      </c>
      <c r="P47" s="16">
        <f t="shared" si="15"/>
        <v>4.8002703286869806E-2</v>
      </c>
      <c r="Q47" s="16">
        <f t="shared" si="16"/>
        <v>7.859500744036893E-2</v>
      </c>
      <c r="R47" s="16">
        <f t="shared" si="17"/>
        <v>4.0138225382040801E-2</v>
      </c>
      <c r="S47" s="16">
        <f t="shared" si="18"/>
        <v>1.0560098300544522E-2</v>
      </c>
      <c r="T47" s="16">
        <f t="shared" si="19"/>
        <v>3.1259401646702373E-4</v>
      </c>
      <c r="U47" s="16">
        <f t="shared" si="20"/>
        <v>4.6840434606362218E-2</v>
      </c>
      <c r="W47" s="10" t="s">
        <v>124</v>
      </c>
      <c r="X47" s="11">
        <v>1411.629782</v>
      </c>
    </row>
    <row r="48" spans="1:24" x14ac:dyDescent="0.2">
      <c r="A48" s="10" t="s">
        <v>125</v>
      </c>
      <c r="B48" s="11">
        <v>11526518347</v>
      </c>
      <c r="C48" s="11">
        <f t="shared" si="11"/>
        <v>7183211427</v>
      </c>
      <c r="D48" s="11">
        <v>95804505</v>
      </c>
      <c r="E48" s="11">
        <v>4209721421</v>
      </c>
      <c r="F48" s="11">
        <v>1185619905</v>
      </c>
      <c r="G48" s="11">
        <v>394217202</v>
      </c>
      <c r="H48" s="11">
        <v>590018481</v>
      </c>
      <c r="I48" s="11">
        <v>262332374</v>
      </c>
      <c r="J48" s="11">
        <v>72631024</v>
      </c>
      <c r="K48" s="11">
        <v>8979714</v>
      </c>
      <c r="L48" s="11">
        <v>363886801</v>
      </c>
      <c r="M48" s="16">
        <f t="shared" si="12"/>
        <v>1.3337280403566213E-2</v>
      </c>
      <c r="N48" s="16">
        <f t="shared" si="13"/>
        <v>0.58605005070248228</v>
      </c>
      <c r="O48" s="16">
        <f t="shared" si="14"/>
        <v>0.16505429598571106</v>
      </c>
      <c r="P48" s="16">
        <f t="shared" si="15"/>
        <v>5.4880356231508151E-2</v>
      </c>
      <c r="Q48" s="16">
        <f t="shared" si="16"/>
        <v>8.213853747674188E-2</v>
      </c>
      <c r="R48" s="16">
        <f t="shared" si="17"/>
        <v>3.6520207802036062E-2</v>
      </c>
      <c r="S48" s="16">
        <f t="shared" si="18"/>
        <v>1.0111219019253295E-2</v>
      </c>
      <c r="T48" s="16">
        <f t="shared" si="19"/>
        <v>1.2500974099477805E-3</v>
      </c>
      <c r="U48" s="16">
        <f t="shared" si="20"/>
        <v>5.0657954968753284E-2</v>
      </c>
      <c r="W48" s="10" t="s">
        <v>125</v>
      </c>
      <c r="X48" s="11">
        <v>1185.619905</v>
      </c>
    </row>
    <row r="49" spans="1:24" x14ac:dyDescent="0.2">
      <c r="A49" s="10" t="s">
        <v>126</v>
      </c>
      <c r="B49" s="17">
        <v>13837394251</v>
      </c>
      <c r="C49" s="11">
        <f t="shared" si="11"/>
        <v>7879066845</v>
      </c>
      <c r="D49" s="17">
        <v>142108699</v>
      </c>
      <c r="E49" s="17">
        <v>4968981835</v>
      </c>
      <c r="F49" s="17">
        <v>1590324092</v>
      </c>
      <c r="G49" s="17">
        <v>341459369</v>
      </c>
      <c r="H49" s="17">
        <v>527712012</v>
      </c>
      <c r="I49" s="17">
        <v>145954133</v>
      </c>
      <c r="J49" s="17">
        <v>59180215</v>
      </c>
      <c r="K49" s="17">
        <v>4241780</v>
      </c>
      <c r="L49" s="17">
        <v>99104710</v>
      </c>
      <c r="M49" s="16">
        <f t="shared" si="12"/>
        <v>1.8036234721143553E-2</v>
      </c>
      <c r="N49" s="16">
        <f t="shared" si="13"/>
        <v>0.6306561338736808</v>
      </c>
      <c r="O49" s="16">
        <f t="shared" si="14"/>
        <v>0.20184168040270004</v>
      </c>
      <c r="P49" s="16">
        <f t="shared" si="15"/>
        <v>4.333753929460412E-2</v>
      </c>
      <c r="Q49" s="16">
        <f t="shared" si="16"/>
        <v>6.6976460840014615E-2</v>
      </c>
      <c r="R49" s="16">
        <f t="shared" si="17"/>
        <v>1.8524291755770729E-2</v>
      </c>
      <c r="S49" s="16">
        <f t="shared" si="18"/>
        <v>7.5110690344701598E-3</v>
      </c>
      <c r="T49" s="16">
        <f t="shared" si="19"/>
        <v>5.3836070735861362E-4</v>
      </c>
      <c r="U49" s="16">
        <f t="shared" si="20"/>
        <v>1.2578229370257361E-2</v>
      </c>
      <c r="W49" s="10" t="s">
        <v>126</v>
      </c>
      <c r="X49" s="11">
        <v>1590.3240920000001</v>
      </c>
    </row>
    <row r="50" spans="1:24" x14ac:dyDescent="0.2">
      <c r="A50" s="10" t="s">
        <v>127</v>
      </c>
      <c r="B50" s="17">
        <v>16612895158</v>
      </c>
      <c r="C50" s="11">
        <f t="shared" si="11"/>
        <v>9804191155</v>
      </c>
      <c r="D50" s="17">
        <v>137395588</v>
      </c>
      <c r="E50" s="17">
        <v>6412734734</v>
      </c>
      <c r="F50" s="17">
        <v>1939854105</v>
      </c>
      <c r="G50" s="17">
        <v>379647435</v>
      </c>
      <c r="H50" s="17">
        <v>618248433</v>
      </c>
      <c r="I50" s="17">
        <v>171431705</v>
      </c>
      <c r="J50" s="17">
        <v>53259539</v>
      </c>
      <c r="K50" s="17">
        <v>3775738</v>
      </c>
      <c r="L50" s="17">
        <v>87843878</v>
      </c>
      <c r="M50" s="16">
        <f t="shared" si="12"/>
        <v>1.4013964622663459E-2</v>
      </c>
      <c r="N50" s="16">
        <f t="shared" si="13"/>
        <v>0.65408095707411773</v>
      </c>
      <c r="O50" s="16">
        <f t="shared" si="14"/>
        <v>0.19785967800216764</v>
      </c>
      <c r="P50" s="16">
        <f t="shared" si="15"/>
        <v>3.8722973573030055E-2</v>
      </c>
      <c r="Q50" s="16">
        <f t="shared" si="16"/>
        <v>6.3059606164931004E-2</v>
      </c>
      <c r="R50" s="16">
        <f t="shared" si="17"/>
        <v>1.7485553095583233E-2</v>
      </c>
      <c r="S50" s="16">
        <f t="shared" si="18"/>
        <v>5.4323236009977613E-3</v>
      </c>
      <c r="T50" s="16">
        <f t="shared" si="19"/>
        <v>3.8511468618953096E-4</v>
      </c>
      <c r="U50" s="16">
        <f t="shared" si="20"/>
        <v>8.9598291803195673E-3</v>
      </c>
      <c r="W50" s="10" t="s">
        <v>127</v>
      </c>
      <c r="X50" s="11">
        <v>1939.8541049999999</v>
      </c>
    </row>
    <row r="51" spans="1:24" x14ac:dyDescent="0.2">
      <c r="A51" s="10" t="s">
        <v>128</v>
      </c>
      <c r="B51" s="11">
        <v>16993943151</v>
      </c>
      <c r="C51" s="11">
        <f t="shared" si="11"/>
        <v>10737831746</v>
      </c>
      <c r="D51" s="11">
        <v>93339149</v>
      </c>
      <c r="E51" s="11">
        <v>6460408469</v>
      </c>
      <c r="F51" s="11">
        <v>1915673987</v>
      </c>
      <c r="G51" s="11">
        <v>476793997</v>
      </c>
      <c r="H51" s="11">
        <v>777030222</v>
      </c>
      <c r="I51" s="11">
        <v>367118630</v>
      </c>
      <c r="J51" s="11">
        <v>97821406</v>
      </c>
      <c r="K51" s="11">
        <v>5241155</v>
      </c>
      <c r="L51" s="11">
        <v>544404731</v>
      </c>
      <c r="M51" s="16">
        <f t="shared" si="12"/>
        <v>8.6925508992791028E-3</v>
      </c>
      <c r="N51" s="16">
        <f t="shared" si="13"/>
        <v>0.601649254879282</v>
      </c>
      <c r="O51" s="16">
        <f t="shared" si="14"/>
        <v>0.178404172491678</v>
      </c>
      <c r="P51" s="16">
        <f t="shared" si="15"/>
        <v>4.4403191284647647E-2</v>
      </c>
      <c r="Q51" s="16">
        <f t="shared" si="16"/>
        <v>7.2363791907007216E-2</v>
      </c>
      <c r="R51" s="16">
        <f t="shared" si="17"/>
        <v>3.4189270113750579E-2</v>
      </c>
      <c r="S51" s="16">
        <f t="shared" si="18"/>
        <v>9.1099775368001928E-3</v>
      </c>
      <c r="T51" s="16">
        <f t="shared" si="19"/>
        <v>4.8810179969083678E-4</v>
      </c>
      <c r="U51" s="16">
        <f t="shared" si="20"/>
        <v>5.0699689087864389E-2</v>
      </c>
      <c r="W51" s="10" t="s">
        <v>128</v>
      </c>
      <c r="X51" s="11">
        <v>1915.6739869999999</v>
      </c>
    </row>
    <row r="52" spans="1:24" x14ac:dyDescent="0.2">
      <c r="A52" s="10" t="s">
        <v>129</v>
      </c>
      <c r="B52" s="11">
        <v>17514978931</v>
      </c>
      <c r="C52" s="11">
        <f t="shared" si="11"/>
        <v>9521185117</v>
      </c>
      <c r="D52" s="11">
        <v>146879139</v>
      </c>
      <c r="E52" s="11">
        <v>6025971609</v>
      </c>
      <c r="F52" s="11">
        <v>1857644874</v>
      </c>
      <c r="G52" s="11">
        <v>424628031</v>
      </c>
      <c r="H52" s="11">
        <v>622767429</v>
      </c>
      <c r="I52" s="11">
        <v>243348077</v>
      </c>
      <c r="J52" s="11">
        <v>80522017</v>
      </c>
      <c r="K52" s="11">
        <v>3119391</v>
      </c>
      <c r="L52" s="11">
        <v>116304550</v>
      </c>
      <c r="M52" s="16">
        <f t="shared" si="12"/>
        <v>1.5426560579916513E-2</v>
      </c>
      <c r="N52" s="16">
        <f t="shared" si="13"/>
        <v>0.63290142297944363</v>
      </c>
      <c r="O52" s="16">
        <f t="shared" si="14"/>
        <v>0.19510647584019661</v>
      </c>
      <c r="P52" s="16">
        <f t="shared" si="15"/>
        <v>4.4598232865132516E-2</v>
      </c>
      <c r="Q52" s="16">
        <f t="shared" si="16"/>
        <v>6.5408604217562547E-2</v>
      </c>
      <c r="R52" s="16">
        <f t="shared" si="17"/>
        <v>2.5558591079749511E-2</v>
      </c>
      <c r="S52" s="16">
        <f t="shared" si="18"/>
        <v>8.457142258081779E-3</v>
      </c>
      <c r="T52" s="16">
        <f t="shared" si="19"/>
        <v>3.2762633660281975E-4</v>
      </c>
      <c r="U52" s="16">
        <f t="shared" si="20"/>
        <v>1.2215343843314122E-2</v>
      </c>
      <c r="W52" s="10" t="s">
        <v>129</v>
      </c>
      <c r="X52" s="11">
        <v>1857.6448740000001</v>
      </c>
    </row>
    <row r="53" spans="1:24" x14ac:dyDescent="0.2">
      <c r="A53" s="10" t="s">
        <v>131</v>
      </c>
      <c r="B53" s="11">
        <v>10469287735</v>
      </c>
      <c r="C53" s="11">
        <f t="shared" si="11"/>
        <v>10469287735</v>
      </c>
      <c r="D53" s="11">
        <v>144634261</v>
      </c>
      <c r="E53" s="11">
        <v>6863826065</v>
      </c>
      <c r="F53" s="11">
        <v>1923621952</v>
      </c>
      <c r="G53" s="11">
        <v>438787466</v>
      </c>
      <c r="H53" s="11">
        <v>626669477</v>
      </c>
      <c r="I53" s="11">
        <v>237667725</v>
      </c>
      <c r="J53" s="11">
        <v>89766560</v>
      </c>
      <c r="K53" s="11">
        <v>5759712</v>
      </c>
      <c r="L53" s="11">
        <v>138554517</v>
      </c>
      <c r="M53" s="16">
        <f t="shared" si="12"/>
        <v>1.3815100383235383E-2</v>
      </c>
      <c r="N53" s="16">
        <f t="shared" si="13"/>
        <v>0.65561538079170956</v>
      </c>
      <c r="O53" s="16">
        <f t="shared" si="14"/>
        <v>0.18373952466404345</v>
      </c>
      <c r="P53" s="16">
        <f t="shared" si="15"/>
        <v>4.1911873768936965E-2</v>
      </c>
      <c r="Q53" s="16">
        <f t="shared" si="16"/>
        <v>5.9857890322851083E-2</v>
      </c>
      <c r="R53" s="16">
        <f t="shared" si="17"/>
        <v>2.2701422581542983E-2</v>
      </c>
      <c r="S53" s="16">
        <f t="shared" si="18"/>
        <v>8.5742757551595748E-3</v>
      </c>
      <c r="T53" s="16">
        <f t="shared" si="19"/>
        <v>5.5015318575538227E-4</v>
      </c>
      <c r="U53" s="16">
        <f t="shared" si="20"/>
        <v>1.3234378546765579E-2</v>
      </c>
      <c r="W53" s="10" t="s">
        <v>131</v>
      </c>
      <c r="X53" s="11">
        <v>1923.621952</v>
      </c>
    </row>
    <row r="54" spans="1:24" x14ac:dyDescent="0.2">
      <c r="A54" s="10" t="s">
        <v>132</v>
      </c>
      <c r="B54" s="11">
        <v>17639742424</v>
      </c>
      <c r="C54" s="11">
        <f t="shared" si="11"/>
        <v>9414411625</v>
      </c>
      <c r="D54" s="11">
        <v>156329440</v>
      </c>
      <c r="E54" s="11">
        <v>5910927488</v>
      </c>
      <c r="F54" s="11">
        <v>2006711472</v>
      </c>
      <c r="G54" s="11">
        <v>486814284</v>
      </c>
      <c r="H54" s="11">
        <v>651389556</v>
      </c>
      <c r="I54" s="11">
        <v>94166977</v>
      </c>
      <c r="J54" s="11">
        <v>4138461</v>
      </c>
      <c r="K54" s="11">
        <v>103709172</v>
      </c>
      <c r="L54" s="11">
        <v>224775</v>
      </c>
      <c r="M54" s="16">
        <f t="shared" si="12"/>
        <v>1.6605332996580124E-2</v>
      </c>
      <c r="N54" s="16">
        <f t="shared" si="13"/>
        <v>0.62785946944400783</v>
      </c>
      <c r="O54" s="16">
        <f t="shared" si="14"/>
        <v>0.21315314774118982</v>
      </c>
      <c r="P54" s="16">
        <f t="shared" si="15"/>
        <v>5.1709475152675835E-2</v>
      </c>
      <c r="Q54" s="16">
        <f t="shared" si="16"/>
        <v>6.919068147288493E-2</v>
      </c>
      <c r="R54" s="16">
        <f t="shared" si="17"/>
        <v>1.0002428271772109E-2</v>
      </c>
      <c r="S54" s="16">
        <f t="shared" si="18"/>
        <v>4.3958785369128153E-4</v>
      </c>
      <c r="T54" s="16">
        <f t="shared" si="19"/>
        <v>1.1016001438114301E-2</v>
      </c>
      <c r="U54" s="16">
        <f t="shared" si="20"/>
        <v>2.3875629083724072E-5</v>
      </c>
      <c r="W54" s="10" t="s">
        <v>132</v>
      </c>
      <c r="X54" s="11">
        <v>2006.711472</v>
      </c>
    </row>
    <row r="55" spans="1:24" x14ac:dyDescent="0.2">
      <c r="A55" s="10" t="s">
        <v>133</v>
      </c>
      <c r="B55" s="11">
        <v>17002232339</v>
      </c>
      <c r="C55" s="11">
        <f>SUM(D55:L55)</f>
        <v>9319802997</v>
      </c>
      <c r="D55" s="11">
        <v>170231569</v>
      </c>
      <c r="E55" s="11">
        <v>5719835131</v>
      </c>
      <c r="F55" s="11">
        <v>1914319316</v>
      </c>
      <c r="G55" s="11">
        <v>477021574</v>
      </c>
      <c r="H55" s="11">
        <v>644580878</v>
      </c>
      <c r="I55" s="11">
        <v>224853596</v>
      </c>
      <c r="J55" s="11">
        <v>88855819</v>
      </c>
      <c r="K55" s="11">
        <v>3343947</v>
      </c>
      <c r="L55" s="11">
        <v>76761167</v>
      </c>
      <c r="M55" s="16">
        <f>(D55/C55)</f>
        <v>1.8265575898417243E-2</v>
      </c>
      <c r="N55" s="16">
        <f>(E55/C55)</f>
        <v>0.61372918857203174</v>
      </c>
      <c r="O55" s="16">
        <f t="shared" si="14"/>
        <v>0.20540340998798046</v>
      </c>
      <c r="P55" s="16">
        <f t="shared" si="15"/>
        <v>5.1183654220325364E-2</v>
      </c>
      <c r="Q55" s="16">
        <f t="shared" si="16"/>
        <v>6.916250034549952E-2</v>
      </c>
      <c r="R55" s="16">
        <f>(I55/C55)</f>
        <v>2.412643229394219E-2</v>
      </c>
      <c r="S55" s="16">
        <f t="shared" si="18"/>
        <v>9.5340876871112257E-3</v>
      </c>
      <c r="T55" s="16">
        <f>(K55/C55)</f>
        <v>3.5880018076309128E-4</v>
      </c>
      <c r="U55" s="16">
        <f>(L55/C55)</f>
        <v>8.2363508139291202E-3</v>
      </c>
      <c r="W55" s="10" t="s">
        <v>133</v>
      </c>
      <c r="X55" s="11">
        <v>1914.3193160000001</v>
      </c>
    </row>
    <row r="56" spans="1:24" x14ac:dyDescent="0.2">
      <c r="A56" s="33">
        <v>2017</v>
      </c>
      <c r="B56" s="11">
        <v>18389829510</v>
      </c>
      <c r="C56" s="11">
        <v>10117901413</v>
      </c>
      <c r="D56" s="11">
        <v>175334117</v>
      </c>
      <c r="E56" s="11">
        <v>6387436433</v>
      </c>
      <c r="F56" s="11">
        <v>1958412399</v>
      </c>
      <c r="G56" s="11">
        <v>478186803</v>
      </c>
      <c r="H56" s="11">
        <v>694100748</v>
      </c>
      <c r="I56" s="11">
        <v>232563289</v>
      </c>
      <c r="J56" s="11">
        <v>97329380</v>
      </c>
      <c r="K56" s="11">
        <v>4965675</v>
      </c>
      <c r="L56" s="11">
        <v>89572569</v>
      </c>
      <c r="M56" s="16">
        <f t="shared" ref="M56:M57" si="21">(D56/C56)</f>
        <v>1.7329099172158538E-2</v>
      </c>
      <c r="N56" s="16">
        <f t="shared" ref="N56:N57" si="22">(E56/C56)</f>
        <v>0.63130052095517486</v>
      </c>
      <c r="O56" s="16">
        <f t="shared" ref="O56:O57" si="23">(F56/C56)</f>
        <v>0.19355915016959258</v>
      </c>
      <c r="P56" s="16">
        <f t="shared" ref="P56:P57" si="24">(G56/C56)</f>
        <v>4.7261460996803249E-2</v>
      </c>
      <c r="Q56" s="16">
        <f t="shared" ref="Q56:Q57" si="25">(H56/C56)</f>
        <v>6.860125629492532E-2</v>
      </c>
      <c r="R56" s="16">
        <f t="shared" ref="R56:R57" si="26">(I56/C56)</f>
        <v>2.2985328627653036E-2</v>
      </c>
      <c r="S56" s="16">
        <f t="shared" ref="S56:S57" si="27">(J56/C56)</f>
        <v>9.6195224708303852E-3</v>
      </c>
      <c r="T56" s="16">
        <f t="shared" ref="T56:T57" si="28">(K56/C56)</f>
        <v>4.9078112123328711E-4</v>
      </c>
      <c r="U56" s="16">
        <f t="shared" ref="U56:U57" si="29">(L56/C56)</f>
        <v>8.8528801916287255E-3</v>
      </c>
      <c r="W56" s="10">
        <v>2017</v>
      </c>
      <c r="X56" s="11">
        <f>F56/1000000</f>
        <v>1958.4123990000001</v>
      </c>
    </row>
    <row r="57" spans="1:24" x14ac:dyDescent="0.2">
      <c r="A57" s="33">
        <v>2018</v>
      </c>
      <c r="B57" s="11">
        <v>19674353345</v>
      </c>
      <c r="C57" s="11">
        <v>10671663208</v>
      </c>
      <c r="D57" s="11">
        <v>177586451</v>
      </c>
      <c r="E57" s="11">
        <v>6600945956</v>
      </c>
      <c r="F57" s="11">
        <v>2132184044</v>
      </c>
      <c r="G57" s="11">
        <v>532525790</v>
      </c>
      <c r="H57" s="11">
        <v>757924756</v>
      </c>
      <c r="I57" s="11">
        <v>291724893</v>
      </c>
      <c r="J57" s="11">
        <v>112139850</v>
      </c>
      <c r="K57" s="11">
        <v>6013696</v>
      </c>
      <c r="L57" s="11">
        <v>60617772</v>
      </c>
      <c r="M57" s="16">
        <f t="shared" si="21"/>
        <v>1.6640934738914225E-2</v>
      </c>
      <c r="N57" s="16">
        <f t="shared" si="22"/>
        <v>0.618548939124279</v>
      </c>
      <c r="O57" s="16">
        <f t="shared" si="23"/>
        <v>0.19979866328630111</v>
      </c>
      <c r="P57" s="16">
        <f t="shared" si="24"/>
        <v>4.9900917937589398E-2</v>
      </c>
      <c r="Q57" s="16">
        <f t="shared" si="25"/>
        <v>7.1022177258351124E-2</v>
      </c>
      <c r="R57" s="16">
        <f t="shared" si="26"/>
        <v>2.733640364337105E-2</v>
      </c>
      <c r="S57" s="16">
        <f t="shared" si="27"/>
        <v>1.0508188631359215E-2</v>
      </c>
      <c r="T57" s="16">
        <f t="shared" si="28"/>
        <v>5.6352003270603967E-4</v>
      </c>
      <c r="U57" s="16">
        <f t="shared" si="29"/>
        <v>5.6802553471288295E-3</v>
      </c>
      <c r="W57" s="10">
        <v>2018</v>
      </c>
      <c r="X57" s="11">
        <f>F57/1000000</f>
        <v>2132.1840440000001</v>
      </c>
    </row>
    <row r="58" spans="1:24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19"/>
      <c r="O58" s="19"/>
      <c r="P58" s="19"/>
      <c r="Q58" s="19"/>
      <c r="R58" s="19"/>
      <c r="S58" s="19"/>
      <c r="T58" s="19"/>
    </row>
    <row r="59" spans="1:24" x14ac:dyDescent="0.2">
      <c r="A59" s="20" t="s">
        <v>118</v>
      </c>
      <c r="B59" s="21" t="s">
        <v>117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19"/>
      <c r="O59" s="19"/>
      <c r="P59" s="19"/>
      <c r="Q59" s="19"/>
      <c r="R59" s="19"/>
      <c r="S59" s="19"/>
      <c r="T59" s="19"/>
    </row>
  </sheetData>
  <mergeCells count="10">
    <mergeCell ref="M43:U43"/>
    <mergeCell ref="M4:U4"/>
    <mergeCell ref="D4:L4"/>
    <mergeCell ref="B4:B5"/>
    <mergeCell ref="C4:C5"/>
    <mergeCell ref="A4:A5"/>
    <mergeCell ref="A43:A44"/>
    <mergeCell ref="B43:B44"/>
    <mergeCell ref="C43:C44"/>
    <mergeCell ref="D43:L43"/>
  </mergeCells>
  <hyperlinks>
    <hyperlink ref="B59" r:id="rId1"/>
    <hyperlink ref="B19" r:id="rId2"/>
  </hyperlinks>
  <pageMargins left="0.7" right="0.7" top="0.75" bottom="0.75" header="0.3" footer="0.3"/>
  <pageSetup paperSize="9" orientation="portrait" horizontalDpi="4294967295" verticalDpi="4294967295" r:id="rId3"/>
  <ignoredErrors>
    <ignoredError sqref="A6:A16 A45:A55 W6:W16 W45:W55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6"/>
  <sheetViews>
    <sheetView tabSelected="1" workbookViewId="0">
      <selection activeCell="L22" sqref="L22"/>
    </sheetView>
  </sheetViews>
  <sheetFormatPr baseColWidth="10" defaultRowHeight="14.25" x14ac:dyDescent="0.2"/>
  <cols>
    <col min="1" max="99" width="16.140625" style="7" customWidth="1"/>
    <col min="100" max="16384" width="11.42578125" style="7"/>
  </cols>
  <sheetData>
    <row r="1" spans="1:99" ht="15" x14ac:dyDescent="0.25">
      <c r="A1" s="6" t="s">
        <v>115</v>
      </c>
    </row>
    <row r="2" spans="1:99" ht="15" x14ac:dyDescent="0.25">
      <c r="A2" s="6" t="s">
        <v>17</v>
      </c>
    </row>
    <row r="3" spans="1:99" ht="15" x14ac:dyDescent="0.25">
      <c r="A3" s="6" t="s">
        <v>116</v>
      </c>
    </row>
    <row r="4" spans="1:99" s="30" customFormat="1" ht="55.5" customHeight="1" x14ac:dyDescent="0.25">
      <c r="A4" s="2" t="s">
        <v>9</v>
      </c>
      <c r="B4" s="2" t="s">
        <v>10</v>
      </c>
      <c r="C4" s="2" t="s">
        <v>18</v>
      </c>
      <c r="D4" s="2" t="s">
        <v>138</v>
      </c>
      <c r="E4" s="2" t="s">
        <v>139</v>
      </c>
      <c r="F4" s="2" t="s">
        <v>140</v>
      </c>
      <c r="G4" s="2" t="s">
        <v>141</v>
      </c>
      <c r="H4" s="2" t="s">
        <v>142</v>
      </c>
      <c r="I4" s="2" t="s">
        <v>143</v>
      </c>
      <c r="J4" s="2" t="s">
        <v>144</v>
      </c>
      <c r="K4" s="2" t="s">
        <v>145</v>
      </c>
      <c r="L4" s="2" t="s">
        <v>27</v>
      </c>
      <c r="M4" s="2" t="s">
        <v>146</v>
      </c>
      <c r="N4" s="2" t="s">
        <v>147</v>
      </c>
      <c r="O4" s="2" t="s">
        <v>148</v>
      </c>
      <c r="P4" s="2" t="s">
        <v>149</v>
      </c>
      <c r="Q4" s="2" t="s">
        <v>150</v>
      </c>
      <c r="R4" s="2" t="s">
        <v>151</v>
      </c>
      <c r="S4" s="2" t="s">
        <v>152</v>
      </c>
      <c r="T4" s="2" t="s">
        <v>153</v>
      </c>
      <c r="U4" s="2" t="s">
        <v>154</v>
      </c>
      <c r="V4" s="2" t="s">
        <v>155</v>
      </c>
      <c r="W4" s="2" t="s">
        <v>156</v>
      </c>
      <c r="X4" s="2" t="s">
        <v>157</v>
      </c>
      <c r="Y4" s="2" t="s">
        <v>158</v>
      </c>
      <c r="Z4" s="2" t="s">
        <v>159</v>
      </c>
      <c r="AA4" s="2" t="s">
        <v>160</v>
      </c>
      <c r="AB4" s="2" t="s">
        <v>161</v>
      </c>
      <c r="AC4" s="2" t="s">
        <v>162</v>
      </c>
      <c r="AD4" s="2" t="s">
        <v>163</v>
      </c>
      <c r="AE4" s="2" t="s">
        <v>164</v>
      </c>
      <c r="AF4" s="2" t="s">
        <v>47</v>
      </c>
      <c r="AG4" s="2" t="s">
        <v>48</v>
      </c>
      <c r="AH4" s="2" t="s">
        <v>165</v>
      </c>
      <c r="AI4" s="2" t="s">
        <v>166</v>
      </c>
      <c r="AJ4" s="2" t="s">
        <v>167</v>
      </c>
      <c r="AK4" s="2" t="s">
        <v>168</v>
      </c>
      <c r="AL4" s="2" t="s">
        <v>169</v>
      </c>
      <c r="AM4" s="2" t="s">
        <v>170</v>
      </c>
      <c r="AN4" s="2" t="s">
        <v>171</v>
      </c>
      <c r="AO4" s="2" t="s">
        <v>172</v>
      </c>
      <c r="AP4" s="2" t="s">
        <v>173</v>
      </c>
      <c r="AQ4" s="2" t="s">
        <v>174</v>
      </c>
      <c r="AR4" s="2" t="s">
        <v>175</v>
      </c>
      <c r="AS4" s="2" t="s">
        <v>176</v>
      </c>
      <c r="AT4" s="2" t="s">
        <v>177</v>
      </c>
      <c r="AU4" s="2" t="s">
        <v>178</v>
      </c>
      <c r="AV4" s="2" t="s">
        <v>179</v>
      </c>
      <c r="AW4" s="2" t="s">
        <v>180</v>
      </c>
      <c r="AX4" s="2" t="s">
        <v>181</v>
      </c>
      <c r="AY4" s="2" t="s">
        <v>182</v>
      </c>
      <c r="AZ4" s="2" t="s">
        <v>67</v>
      </c>
      <c r="BA4" s="2" t="s">
        <v>183</v>
      </c>
      <c r="BB4" s="2" t="s">
        <v>69</v>
      </c>
      <c r="BC4" s="2" t="s">
        <v>184</v>
      </c>
      <c r="BD4" s="2" t="s">
        <v>185</v>
      </c>
      <c r="BE4" s="2" t="s">
        <v>186</v>
      </c>
      <c r="BF4" s="2" t="s">
        <v>187</v>
      </c>
      <c r="BG4" s="2" t="s">
        <v>188</v>
      </c>
      <c r="BH4" s="2" t="s">
        <v>189</v>
      </c>
      <c r="BI4" s="2" t="s">
        <v>190</v>
      </c>
      <c r="BJ4" s="2" t="s">
        <v>77</v>
      </c>
      <c r="BK4" s="2" t="s">
        <v>191</v>
      </c>
      <c r="BL4" s="2" t="s">
        <v>79</v>
      </c>
      <c r="BM4" s="2" t="s">
        <v>192</v>
      </c>
      <c r="BN4" s="2" t="s">
        <v>193</v>
      </c>
      <c r="BO4" s="2" t="s">
        <v>82</v>
      </c>
      <c r="BP4" s="2" t="s">
        <v>83</v>
      </c>
      <c r="BQ4" s="2" t="s">
        <v>84</v>
      </c>
      <c r="BR4" s="2" t="s">
        <v>85</v>
      </c>
      <c r="BS4" s="2" t="s">
        <v>86</v>
      </c>
      <c r="BT4" s="2" t="s">
        <v>87</v>
      </c>
      <c r="BU4" s="2" t="s">
        <v>88</v>
      </c>
      <c r="BV4" s="2" t="s">
        <v>89</v>
      </c>
      <c r="BW4" s="2" t="s">
        <v>90</v>
      </c>
      <c r="BX4" s="2" t="s">
        <v>91</v>
      </c>
      <c r="BY4" s="2" t="s">
        <v>92</v>
      </c>
      <c r="BZ4" s="2" t="s">
        <v>93</v>
      </c>
      <c r="CA4" s="2" t="s">
        <v>94</v>
      </c>
      <c r="CB4" s="2" t="s">
        <v>95</v>
      </c>
      <c r="CC4" s="2" t="s">
        <v>96</v>
      </c>
      <c r="CD4" s="2" t="s">
        <v>97</v>
      </c>
      <c r="CE4" s="2" t="s">
        <v>98</v>
      </c>
      <c r="CF4" s="2" t="s">
        <v>99</v>
      </c>
      <c r="CG4" s="2" t="s">
        <v>100</v>
      </c>
      <c r="CH4" s="2" t="s">
        <v>101</v>
      </c>
      <c r="CI4" s="2" t="s">
        <v>102</v>
      </c>
      <c r="CJ4" s="2" t="s">
        <v>103</v>
      </c>
      <c r="CK4" s="2" t="s">
        <v>104</v>
      </c>
      <c r="CL4" s="2" t="s">
        <v>105</v>
      </c>
      <c r="CM4" s="2" t="s">
        <v>106</v>
      </c>
      <c r="CN4" s="2" t="s">
        <v>107</v>
      </c>
      <c r="CO4" s="2" t="s">
        <v>108</v>
      </c>
      <c r="CP4" s="2" t="s">
        <v>109</v>
      </c>
      <c r="CQ4" s="2" t="s">
        <v>110</v>
      </c>
      <c r="CR4" s="2" t="s">
        <v>111</v>
      </c>
      <c r="CS4" s="2" t="s">
        <v>112</v>
      </c>
      <c r="CT4" s="2" t="s">
        <v>113</v>
      </c>
    </row>
    <row r="5" spans="1:99" s="22" customFormat="1" ht="15" x14ac:dyDescent="0.25">
      <c r="A5" s="10" t="s">
        <v>122</v>
      </c>
      <c r="B5" s="11">
        <f>SUM(C5:CT5)</f>
        <v>11918307950</v>
      </c>
      <c r="C5" s="11">
        <v>10553870</v>
      </c>
      <c r="D5" s="11">
        <v>58807180</v>
      </c>
      <c r="E5" s="11">
        <v>24125381</v>
      </c>
      <c r="F5" s="11">
        <v>106732257</v>
      </c>
      <c r="G5" s="11">
        <v>1876347</v>
      </c>
      <c r="H5" s="11">
        <v>2372869</v>
      </c>
      <c r="I5" s="11">
        <v>23075813</v>
      </c>
      <c r="J5" s="11">
        <v>36626222</v>
      </c>
      <c r="K5" s="11">
        <v>3633333</v>
      </c>
      <c r="L5" s="11">
        <v>241385334</v>
      </c>
      <c r="M5" s="11">
        <v>40241545</v>
      </c>
      <c r="N5" s="11">
        <v>40223221</v>
      </c>
      <c r="O5" s="11">
        <v>6564934</v>
      </c>
      <c r="P5" s="11">
        <v>215678</v>
      </c>
      <c r="Q5" s="11">
        <v>118351932</v>
      </c>
      <c r="R5" s="11">
        <v>23191801</v>
      </c>
      <c r="S5" s="11">
        <v>34075181</v>
      </c>
      <c r="T5" s="11">
        <v>12725274</v>
      </c>
      <c r="U5" s="11">
        <v>136572279</v>
      </c>
      <c r="V5" s="11">
        <v>58726311</v>
      </c>
      <c r="W5" s="11">
        <v>123939306</v>
      </c>
      <c r="X5" s="11">
        <v>54536918</v>
      </c>
      <c r="Y5" s="11">
        <v>99237753</v>
      </c>
      <c r="Z5" s="11">
        <v>13330818</v>
      </c>
      <c r="AA5" s="11">
        <v>44684994</v>
      </c>
      <c r="AB5" s="11">
        <v>4924015</v>
      </c>
      <c r="AC5" s="11">
        <v>1908944523</v>
      </c>
      <c r="AD5" s="11">
        <v>97150839</v>
      </c>
      <c r="AE5" s="11">
        <v>233753909</v>
      </c>
      <c r="AF5" s="11">
        <v>312726353</v>
      </c>
      <c r="AG5" s="11">
        <v>150740497</v>
      </c>
      <c r="AH5" s="11">
        <v>120895618</v>
      </c>
      <c r="AI5" s="11">
        <v>200220193</v>
      </c>
      <c r="AJ5" s="11">
        <v>68219791</v>
      </c>
      <c r="AK5" s="11">
        <v>24907356</v>
      </c>
      <c r="AL5" s="11">
        <v>5958439</v>
      </c>
      <c r="AM5" s="11">
        <v>27530272</v>
      </c>
      <c r="AN5" s="11">
        <v>163542957</v>
      </c>
      <c r="AO5" s="11">
        <v>677601521</v>
      </c>
      <c r="AP5" s="11">
        <v>132239830</v>
      </c>
      <c r="AQ5" s="11">
        <v>18958134</v>
      </c>
      <c r="AR5" s="11">
        <v>25339327</v>
      </c>
      <c r="AS5" s="11">
        <v>1062416</v>
      </c>
      <c r="AT5" s="11">
        <v>37397320</v>
      </c>
      <c r="AU5" s="11">
        <v>579485</v>
      </c>
      <c r="AV5" s="11">
        <v>283271</v>
      </c>
      <c r="AW5" s="11">
        <v>7076904</v>
      </c>
      <c r="AX5" s="11">
        <v>451705668</v>
      </c>
      <c r="AY5" s="11">
        <v>80024720</v>
      </c>
      <c r="AZ5" s="11">
        <v>91354</v>
      </c>
      <c r="BA5" s="11">
        <v>22394171</v>
      </c>
      <c r="BB5" s="11">
        <v>409288473</v>
      </c>
      <c r="BC5" s="11">
        <v>1021945</v>
      </c>
      <c r="BD5" s="11">
        <v>153972732</v>
      </c>
      <c r="BE5" s="11">
        <v>146024186</v>
      </c>
      <c r="BF5" s="11">
        <v>13361113</v>
      </c>
      <c r="BG5" s="11">
        <v>3643637</v>
      </c>
      <c r="BH5" s="11">
        <v>67261158</v>
      </c>
      <c r="BI5" s="11">
        <v>21241391</v>
      </c>
      <c r="BJ5" s="11">
        <v>340177514</v>
      </c>
      <c r="BK5" s="11">
        <v>61308431</v>
      </c>
      <c r="BL5" s="11">
        <v>113733775</v>
      </c>
      <c r="BM5" s="11">
        <v>50987824</v>
      </c>
      <c r="BN5" s="11">
        <v>82395536</v>
      </c>
      <c r="BO5" s="11">
        <v>5544827</v>
      </c>
      <c r="BP5" s="11">
        <v>3077305</v>
      </c>
      <c r="BQ5" s="11">
        <v>1695539</v>
      </c>
      <c r="BR5" s="11">
        <v>23915694</v>
      </c>
      <c r="BS5" s="11">
        <v>45785713</v>
      </c>
      <c r="BT5" s="11">
        <v>57968504</v>
      </c>
      <c r="BU5" s="11">
        <v>47838546</v>
      </c>
      <c r="BV5" s="11">
        <v>415006486</v>
      </c>
      <c r="BW5" s="11">
        <v>143845947</v>
      </c>
      <c r="BX5" s="11">
        <v>6893980</v>
      </c>
      <c r="BY5" s="11">
        <v>292442</v>
      </c>
      <c r="BZ5" s="11">
        <v>101437040</v>
      </c>
      <c r="CA5" s="11">
        <v>300434</v>
      </c>
      <c r="CB5" s="11">
        <v>47375753</v>
      </c>
      <c r="CC5" s="11">
        <v>182435</v>
      </c>
      <c r="CD5" s="11">
        <v>187953</v>
      </c>
      <c r="CE5" s="11">
        <v>48053929</v>
      </c>
      <c r="CF5" s="11">
        <v>65833308</v>
      </c>
      <c r="CG5" s="11">
        <v>1040042102</v>
      </c>
      <c r="CH5" s="11">
        <v>978161411</v>
      </c>
      <c r="CI5" s="11">
        <v>466901</v>
      </c>
      <c r="CJ5" s="11">
        <v>982953557</v>
      </c>
      <c r="CK5" s="11">
        <v>4574692</v>
      </c>
      <c r="CL5" s="11">
        <v>4681113</v>
      </c>
      <c r="CM5" s="11">
        <v>117039800</v>
      </c>
      <c r="CN5" s="11">
        <v>9803943</v>
      </c>
      <c r="CO5" s="11">
        <v>8046175</v>
      </c>
      <c r="CP5" s="11">
        <v>8359814</v>
      </c>
      <c r="CQ5" s="11">
        <v>78282856</v>
      </c>
      <c r="CR5" s="11">
        <v>65649890</v>
      </c>
      <c r="CS5" s="11">
        <v>49992054</v>
      </c>
      <c r="CT5" s="11">
        <v>524658</v>
      </c>
    </row>
    <row r="6" spans="1:99" s="23" customFormat="1" x14ac:dyDescent="0.2">
      <c r="A6" s="10" t="s">
        <v>123</v>
      </c>
      <c r="B6" s="11">
        <f t="shared" ref="B6:B15" si="0">SUM(C6:CT6)</f>
        <v>13578594826</v>
      </c>
      <c r="C6" s="17">
        <v>10987099</v>
      </c>
      <c r="D6" s="17">
        <v>72292621</v>
      </c>
      <c r="E6" s="17">
        <v>28631271</v>
      </c>
      <c r="F6" s="17">
        <v>121537524</v>
      </c>
      <c r="G6" s="17">
        <v>1936363</v>
      </c>
      <c r="H6" s="17">
        <v>2696866</v>
      </c>
      <c r="I6" s="17">
        <v>23724130</v>
      </c>
      <c r="J6" s="17">
        <v>46802730</v>
      </c>
      <c r="K6" s="17">
        <v>4703173</v>
      </c>
      <c r="L6" s="17">
        <v>320845136</v>
      </c>
      <c r="M6" s="17">
        <v>61046678</v>
      </c>
      <c r="N6" s="17">
        <v>41533192</v>
      </c>
      <c r="O6" s="17">
        <v>5984102</v>
      </c>
      <c r="P6" s="17">
        <v>118947</v>
      </c>
      <c r="Q6" s="17">
        <v>177187345</v>
      </c>
      <c r="R6" s="17">
        <v>27015875</v>
      </c>
      <c r="S6" s="17">
        <v>38802575</v>
      </c>
      <c r="T6" s="17">
        <v>16177052</v>
      </c>
      <c r="U6" s="17">
        <v>153710042</v>
      </c>
      <c r="V6" s="17">
        <v>73830249</v>
      </c>
      <c r="W6" s="17">
        <v>150837853</v>
      </c>
      <c r="X6" s="17">
        <v>63119234</v>
      </c>
      <c r="Y6" s="17">
        <v>124713677</v>
      </c>
      <c r="Z6" s="17">
        <v>17717304</v>
      </c>
      <c r="AA6" s="17">
        <v>54424732</v>
      </c>
      <c r="AB6" s="17">
        <v>5299876</v>
      </c>
      <c r="AC6" s="17">
        <v>2453474881</v>
      </c>
      <c r="AD6" s="17">
        <v>110689621</v>
      </c>
      <c r="AE6" s="17">
        <v>249925466</v>
      </c>
      <c r="AF6" s="17">
        <v>364724696</v>
      </c>
      <c r="AG6" s="17">
        <v>183196970</v>
      </c>
      <c r="AH6" s="17">
        <v>128158766</v>
      </c>
      <c r="AI6" s="17">
        <v>224445955</v>
      </c>
      <c r="AJ6" s="17">
        <v>76541305</v>
      </c>
      <c r="AK6" s="17">
        <v>26893520</v>
      </c>
      <c r="AL6" s="17">
        <v>6713645</v>
      </c>
      <c r="AM6" s="17">
        <v>27443985</v>
      </c>
      <c r="AN6" s="17">
        <v>183656401</v>
      </c>
      <c r="AO6" s="17">
        <v>750541266</v>
      </c>
      <c r="AP6" s="17">
        <v>153688235</v>
      </c>
      <c r="AQ6" s="17">
        <v>15361427</v>
      </c>
      <c r="AR6" s="17">
        <v>25824105</v>
      </c>
      <c r="AS6" s="17">
        <v>697140</v>
      </c>
      <c r="AT6" s="17">
        <v>49707378</v>
      </c>
      <c r="AU6" s="17">
        <v>514197</v>
      </c>
      <c r="AV6" s="17">
        <v>367775</v>
      </c>
      <c r="AW6" s="17">
        <v>9589737</v>
      </c>
      <c r="AX6" s="17">
        <v>477008588</v>
      </c>
      <c r="AY6" s="17">
        <v>104387499</v>
      </c>
      <c r="AZ6" s="17">
        <v>114655</v>
      </c>
      <c r="BA6" s="17">
        <v>21839174</v>
      </c>
      <c r="BB6" s="17">
        <v>382402062</v>
      </c>
      <c r="BC6" s="17">
        <v>1196003</v>
      </c>
      <c r="BD6" s="17">
        <v>147507429</v>
      </c>
      <c r="BE6" s="17">
        <v>143397006</v>
      </c>
      <c r="BF6" s="17">
        <v>13394997</v>
      </c>
      <c r="BG6" s="17">
        <v>4048261</v>
      </c>
      <c r="BH6" s="17">
        <v>51653816</v>
      </c>
      <c r="BI6" s="17">
        <v>19508917</v>
      </c>
      <c r="BJ6" s="17">
        <v>287089426</v>
      </c>
      <c r="BK6" s="17">
        <v>79037477</v>
      </c>
      <c r="BL6" s="17">
        <v>114616182</v>
      </c>
      <c r="BM6" s="17">
        <v>55404405</v>
      </c>
      <c r="BN6" s="17">
        <v>86830757</v>
      </c>
      <c r="BO6" s="17">
        <v>5793643</v>
      </c>
      <c r="BP6" s="17">
        <v>3480410</v>
      </c>
      <c r="BQ6" s="17">
        <v>1594971</v>
      </c>
      <c r="BR6" s="17">
        <v>27134175</v>
      </c>
      <c r="BS6" s="17">
        <v>51304519</v>
      </c>
      <c r="BT6" s="17">
        <v>62346360</v>
      </c>
      <c r="BU6" s="17">
        <v>52068631</v>
      </c>
      <c r="BV6" s="17">
        <v>495922309</v>
      </c>
      <c r="BW6" s="17">
        <v>157296986</v>
      </c>
      <c r="BX6" s="17">
        <v>9953455</v>
      </c>
      <c r="BY6" s="17">
        <v>439451</v>
      </c>
      <c r="BZ6" s="17">
        <v>127894649</v>
      </c>
      <c r="CA6" s="17">
        <v>243689</v>
      </c>
      <c r="CB6" s="17">
        <v>51327212</v>
      </c>
      <c r="CC6" s="17">
        <v>281430</v>
      </c>
      <c r="CD6" s="17">
        <v>158752</v>
      </c>
      <c r="CE6" s="17">
        <v>55870635</v>
      </c>
      <c r="CF6" s="17">
        <v>74735489</v>
      </c>
      <c r="CG6" s="17">
        <v>1195183717</v>
      </c>
      <c r="CH6" s="17">
        <v>1110834197</v>
      </c>
      <c r="CI6" s="17">
        <v>1879076</v>
      </c>
      <c r="CJ6" s="17">
        <v>1038845332</v>
      </c>
      <c r="CK6" s="17">
        <v>2887516</v>
      </c>
      <c r="CL6" s="17">
        <v>5585238</v>
      </c>
      <c r="CM6" s="17">
        <v>126896308</v>
      </c>
      <c r="CN6" s="17">
        <v>10593156</v>
      </c>
      <c r="CO6" s="17">
        <v>9879203</v>
      </c>
      <c r="CP6" s="17">
        <v>10852012</v>
      </c>
      <c r="CQ6" s="17">
        <v>89681768</v>
      </c>
      <c r="CR6" s="17">
        <v>68622487</v>
      </c>
      <c r="CS6" s="17">
        <v>50932345</v>
      </c>
      <c r="CT6" s="17">
        <v>806934</v>
      </c>
    </row>
    <row r="7" spans="1:99" s="23" customFormat="1" x14ac:dyDescent="0.2">
      <c r="A7" s="10" t="s">
        <v>124</v>
      </c>
      <c r="B7" s="11">
        <f t="shared" si="0"/>
        <v>14549112164</v>
      </c>
      <c r="C7" s="11">
        <v>10777622</v>
      </c>
      <c r="D7" s="11">
        <v>70742519</v>
      </c>
      <c r="E7" s="11">
        <v>19269460</v>
      </c>
      <c r="F7" s="11">
        <v>129780783</v>
      </c>
      <c r="G7" s="11">
        <v>2830745</v>
      </c>
      <c r="H7" s="11">
        <v>2470960</v>
      </c>
      <c r="I7" s="11">
        <v>26782594</v>
      </c>
      <c r="J7" s="11">
        <v>42251616</v>
      </c>
      <c r="K7" s="11">
        <v>5888964</v>
      </c>
      <c r="L7" s="11">
        <v>440924146</v>
      </c>
      <c r="M7" s="11">
        <v>67402622</v>
      </c>
      <c r="N7" s="11">
        <v>58122459</v>
      </c>
      <c r="O7" s="11">
        <v>6292008</v>
      </c>
      <c r="P7" s="11">
        <v>209790</v>
      </c>
      <c r="Q7" s="11">
        <v>242765852</v>
      </c>
      <c r="R7" s="11">
        <v>33026019</v>
      </c>
      <c r="S7" s="11">
        <v>39568638</v>
      </c>
      <c r="T7" s="11">
        <v>18536360</v>
      </c>
      <c r="U7" s="11">
        <v>168415118</v>
      </c>
      <c r="V7" s="11">
        <v>82991881</v>
      </c>
      <c r="W7" s="11">
        <v>157889631</v>
      </c>
      <c r="X7" s="11">
        <v>68239483</v>
      </c>
      <c r="Y7" s="11">
        <v>179896837</v>
      </c>
      <c r="Z7" s="11">
        <v>19534485</v>
      </c>
      <c r="AA7" s="11">
        <v>53237223</v>
      </c>
      <c r="AB7" s="11">
        <v>4757563</v>
      </c>
      <c r="AC7" s="11">
        <v>2856254351</v>
      </c>
      <c r="AD7" s="11">
        <v>145599495</v>
      </c>
      <c r="AE7" s="11">
        <v>295974858</v>
      </c>
      <c r="AF7" s="11">
        <v>401401813</v>
      </c>
      <c r="AG7" s="11">
        <v>258577580</v>
      </c>
      <c r="AH7" s="11">
        <v>134915946</v>
      </c>
      <c r="AI7" s="11">
        <v>247872357</v>
      </c>
      <c r="AJ7" s="11">
        <v>94620848</v>
      </c>
      <c r="AK7" s="11">
        <v>29115545</v>
      </c>
      <c r="AL7" s="11">
        <v>7818133</v>
      </c>
      <c r="AM7" s="11">
        <v>26636948</v>
      </c>
      <c r="AN7" s="11">
        <v>214992301</v>
      </c>
      <c r="AO7" s="11">
        <v>794296744</v>
      </c>
      <c r="AP7" s="11">
        <v>158621594</v>
      </c>
      <c r="AQ7" s="11">
        <v>16653419</v>
      </c>
      <c r="AR7" s="11">
        <v>24441976</v>
      </c>
      <c r="AS7" s="11">
        <v>432126</v>
      </c>
      <c r="AT7" s="11">
        <v>49812237</v>
      </c>
      <c r="AU7" s="11">
        <v>733771</v>
      </c>
      <c r="AV7" s="11">
        <v>412815</v>
      </c>
      <c r="AW7" s="11">
        <v>8616025</v>
      </c>
      <c r="AX7" s="11">
        <v>517904356</v>
      </c>
      <c r="AY7" s="11">
        <v>90237900</v>
      </c>
      <c r="AZ7" s="11">
        <v>108340</v>
      </c>
      <c r="BA7" s="11">
        <v>12022497</v>
      </c>
      <c r="BB7" s="11">
        <v>401941877</v>
      </c>
      <c r="BC7" s="11">
        <v>1232497</v>
      </c>
      <c r="BD7" s="11">
        <v>140419195</v>
      </c>
      <c r="BE7" s="11">
        <v>169914242</v>
      </c>
      <c r="BF7" s="11">
        <v>19999905</v>
      </c>
      <c r="BG7" s="11">
        <v>4860155</v>
      </c>
      <c r="BH7" s="11">
        <v>38812818</v>
      </c>
      <c r="BI7" s="11">
        <v>22504971</v>
      </c>
      <c r="BJ7" s="11">
        <v>212174269</v>
      </c>
      <c r="BK7" s="11">
        <v>71475753</v>
      </c>
      <c r="BL7" s="11">
        <v>96429863</v>
      </c>
      <c r="BM7" s="11">
        <v>56323689</v>
      </c>
      <c r="BN7" s="11">
        <v>86913184</v>
      </c>
      <c r="BO7" s="11">
        <v>5854553</v>
      </c>
      <c r="BP7" s="11">
        <v>3119204</v>
      </c>
      <c r="BQ7" s="11">
        <v>1667752</v>
      </c>
      <c r="BR7" s="11">
        <v>27589625</v>
      </c>
      <c r="BS7" s="11">
        <v>44506909</v>
      </c>
      <c r="BT7" s="11">
        <v>57775639</v>
      </c>
      <c r="BU7" s="11">
        <v>39984920</v>
      </c>
      <c r="BV7" s="11">
        <v>647716083</v>
      </c>
      <c r="BW7" s="11">
        <v>204053950</v>
      </c>
      <c r="BX7" s="11">
        <v>10409894</v>
      </c>
      <c r="BY7" s="11">
        <v>345384</v>
      </c>
      <c r="BZ7" s="11">
        <v>125509106</v>
      </c>
      <c r="CA7" s="11">
        <v>315849</v>
      </c>
      <c r="CB7" s="11">
        <v>36532217</v>
      </c>
      <c r="CC7" s="11">
        <v>344963</v>
      </c>
      <c r="CD7" s="11">
        <v>160804</v>
      </c>
      <c r="CE7" s="11">
        <v>53312091</v>
      </c>
      <c r="CF7" s="11">
        <v>78009560</v>
      </c>
      <c r="CG7" s="11">
        <v>1096061844</v>
      </c>
      <c r="CH7" s="11">
        <v>1093729337</v>
      </c>
      <c r="CI7" s="11">
        <v>656313</v>
      </c>
      <c r="CJ7" s="11">
        <v>970909676</v>
      </c>
      <c r="CK7" s="11">
        <v>4812504</v>
      </c>
      <c r="CL7" s="11">
        <v>3012591</v>
      </c>
      <c r="CM7" s="11">
        <v>123256536</v>
      </c>
      <c r="CN7" s="11">
        <v>10687458</v>
      </c>
      <c r="CO7" s="11">
        <v>8502103</v>
      </c>
      <c r="CP7" s="11">
        <v>11343541</v>
      </c>
      <c r="CQ7" s="11">
        <v>94015793</v>
      </c>
      <c r="CR7" s="11">
        <v>77892495</v>
      </c>
      <c r="CS7" s="11">
        <v>52646189</v>
      </c>
      <c r="CT7" s="11">
        <v>695510</v>
      </c>
    </row>
    <row r="8" spans="1:99" s="24" customFormat="1" x14ac:dyDescent="0.2">
      <c r="A8" s="10" t="s">
        <v>125</v>
      </c>
      <c r="B8" s="11">
        <f t="shared" si="0"/>
        <v>11526518347</v>
      </c>
      <c r="C8" s="11">
        <v>9340338</v>
      </c>
      <c r="D8" s="11">
        <v>74255013</v>
      </c>
      <c r="E8" s="11">
        <v>27295943</v>
      </c>
      <c r="F8" s="11">
        <v>113336400</v>
      </c>
      <c r="G8" s="11">
        <v>1216126</v>
      </c>
      <c r="H8" s="11">
        <v>2806926</v>
      </c>
      <c r="I8" s="11">
        <v>30987298</v>
      </c>
      <c r="J8" s="11">
        <v>40825767</v>
      </c>
      <c r="K8" s="11">
        <v>4697125</v>
      </c>
      <c r="L8" s="11">
        <v>317679207</v>
      </c>
      <c r="M8" s="11">
        <v>67944539</v>
      </c>
      <c r="N8" s="11">
        <v>43961079</v>
      </c>
      <c r="O8" s="11">
        <v>5708981</v>
      </c>
      <c r="P8" s="11">
        <v>58969</v>
      </c>
      <c r="Q8" s="11">
        <v>146249201</v>
      </c>
      <c r="R8" s="11">
        <v>37292348</v>
      </c>
      <c r="S8" s="11">
        <v>35278720</v>
      </c>
      <c r="T8" s="11">
        <v>19224930</v>
      </c>
      <c r="U8" s="11">
        <v>158804880</v>
      </c>
      <c r="V8" s="11">
        <v>71261941</v>
      </c>
      <c r="W8" s="11">
        <v>174697422</v>
      </c>
      <c r="X8" s="11">
        <v>68878499</v>
      </c>
      <c r="Y8" s="11">
        <v>153633380</v>
      </c>
      <c r="Z8" s="11">
        <v>16645795</v>
      </c>
      <c r="AA8" s="11">
        <v>40178780</v>
      </c>
      <c r="AB8" s="11">
        <v>7155557</v>
      </c>
      <c r="AC8" s="11">
        <v>2228034204</v>
      </c>
      <c r="AD8" s="11">
        <v>111682371</v>
      </c>
      <c r="AE8" s="11">
        <v>218979515</v>
      </c>
      <c r="AF8" s="11">
        <v>390210410</v>
      </c>
      <c r="AG8" s="11">
        <v>137512960</v>
      </c>
      <c r="AH8" s="11">
        <v>119996897</v>
      </c>
      <c r="AI8" s="11">
        <v>260036815</v>
      </c>
      <c r="AJ8" s="11">
        <v>98243712</v>
      </c>
      <c r="AK8" s="11">
        <v>29721137</v>
      </c>
      <c r="AL8" s="11">
        <v>7118680</v>
      </c>
      <c r="AM8" s="11">
        <v>23973387</v>
      </c>
      <c r="AN8" s="11">
        <v>198605809</v>
      </c>
      <c r="AO8" s="11">
        <v>623371374</v>
      </c>
      <c r="AP8" s="11">
        <v>128525900</v>
      </c>
      <c r="AQ8" s="11">
        <v>15424808</v>
      </c>
      <c r="AR8" s="11">
        <v>20876093</v>
      </c>
      <c r="AS8" s="11">
        <v>309967</v>
      </c>
      <c r="AT8" s="11">
        <v>37353868</v>
      </c>
      <c r="AU8" s="11">
        <v>755713</v>
      </c>
      <c r="AV8" s="11">
        <v>248534</v>
      </c>
      <c r="AW8" s="11">
        <v>8024355</v>
      </c>
      <c r="AX8" s="11">
        <v>451186481</v>
      </c>
      <c r="AY8" s="11">
        <v>84058352</v>
      </c>
      <c r="AZ8" s="11">
        <v>108713</v>
      </c>
      <c r="BA8" s="11">
        <v>9068695</v>
      </c>
      <c r="BB8" s="11">
        <v>307117045</v>
      </c>
      <c r="BC8" s="11">
        <v>1575532</v>
      </c>
      <c r="BD8" s="11">
        <v>122282913</v>
      </c>
      <c r="BE8" s="11">
        <v>127936613</v>
      </c>
      <c r="BF8" s="11">
        <v>13457849</v>
      </c>
      <c r="BG8" s="11">
        <v>3278873</v>
      </c>
      <c r="BH8" s="11">
        <v>28151870</v>
      </c>
      <c r="BI8" s="11">
        <v>14825102</v>
      </c>
      <c r="BJ8" s="11">
        <v>190004844</v>
      </c>
      <c r="BK8" s="11">
        <v>59892353</v>
      </c>
      <c r="BL8" s="11">
        <v>81728114</v>
      </c>
      <c r="BM8" s="11">
        <v>59014749</v>
      </c>
      <c r="BN8" s="11">
        <v>82034997</v>
      </c>
      <c r="BO8" s="11">
        <v>5334385</v>
      </c>
      <c r="BP8" s="11">
        <v>2600419</v>
      </c>
      <c r="BQ8" s="11">
        <v>1252570</v>
      </c>
      <c r="BR8" s="11">
        <v>25652588</v>
      </c>
      <c r="BS8" s="11">
        <v>34623452</v>
      </c>
      <c r="BT8" s="11">
        <v>51274757</v>
      </c>
      <c r="BU8" s="11">
        <v>46600276</v>
      </c>
      <c r="BV8" s="11">
        <v>285555865</v>
      </c>
      <c r="BW8" s="11">
        <v>149889466</v>
      </c>
      <c r="BX8" s="11">
        <v>4974316</v>
      </c>
      <c r="BY8" s="11">
        <v>81277</v>
      </c>
      <c r="BZ8" s="11">
        <v>98887035</v>
      </c>
      <c r="CA8" s="11">
        <v>344561</v>
      </c>
      <c r="CB8" s="11">
        <v>22263683</v>
      </c>
      <c r="CC8" s="11">
        <v>185047</v>
      </c>
      <c r="CD8" s="11">
        <v>176749</v>
      </c>
      <c r="CE8" s="11">
        <v>43482835</v>
      </c>
      <c r="CF8" s="11">
        <v>67216533</v>
      </c>
      <c r="CG8" s="11">
        <v>896953283</v>
      </c>
      <c r="CH8" s="11">
        <v>881369868</v>
      </c>
      <c r="CI8" s="11">
        <v>627278</v>
      </c>
      <c r="CJ8" s="11">
        <v>613743317</v>
      </c>
      <c r="CK8" s="11">
        <v>15935947</v>
      </c>
      <c r="CL8" s="11">
        <v>3462872</v>
      </c>
      <c r="CM8" s="11">
        <v>116605667</v>
      </c>
      <c r="CN8" s="11">
        <v>9673601</v>
      </c>
      <c r="CO8" s="11">
        <v>8110951</v>
      </c>
      <c r="CP8" s="11">
        <v>7918849</v>
      </c>
      <c r="CQ8" s="11">
        <v>71439596</v>
      </c>
      <c r="CR8" s="11">
        <v>55853962</v>
      </c>
      <c r="CS8" s="11">
        <v>39996041</v>
      </c>
      <c r="CT8" s="11">
        <v>286533</v>
      </c>
    </row>
    <row r="9" spans="1:99" s="24" customFormat="1" x14ac:dyDescent="0.2">
      <c r="A9" s="10" t="s">
        <v>126</v>
      </c>
      <c r="B9" s="11">
        <f t="shared" si="0"/>
        <v>13837394251</v>
      </c>
      <c r="C9" s="17">
        <v>13091845</v>
      </c>
      <c r="D9" s="17">
        <v>86060580</v>
      </c>
      <c r="E9" s="17">
        <v>58013779</v>
      </c>
      <c r="F9" s="17">
        <v>135815688</v>
      </c>
      <c r="G9" s="17">
        <v>1313739</v>
      </c>
      <c r="H9" s="17">
        <v>3547483</v>
      </c>
      <c r="I9" s="17">
        <v>38920939</v>
      </c>
      <c r="J9" s="17">
        <v>47095854</v>
      </c>
      <c r="K9" s="17">
        <v>6199904</v>
      </c>
      <c r="L9" s="17">
        <v>315384969</v>
      </c>
      <c r="M9" s="17">
        <v>68094843</v>
      </c>
      <c r="N9" s="17">
        <v>42821191</v>
      </c>
      <c r="O9" s="17">
        <v>6158715</v>
      </c>
      <c r="P9" s="17">
        <v>30568</v>
      </c>
      <c r="Q9" s="17">
        <v>210319290</v>
      </c>
      <c r="R9" s="17">
        <v>42238461</v>
      </c>
      <c r="S9" s="17">
        <v>38819284</v>
      </c>
      <c r="T9" s="17">
        <v>24773713</v>
      </c>
      <c r="U9" s="17">
        <v>202354980</v>
      </c>
      <c r="V9" s="17">
        <v>82430144</v>
      </c>
      <c r="W9" s="17">
        <v>193426690</v>
      </c>
      <c r="X9" s="17">
        <v>75371956</v>
      </c>
      <c r="Y9" s="17">
        <v>178282926</v>
      </c>
      <c r="Z9" s="17">
        <v>17261821</v>
      </c>
      <c r="AA9" s="17">
        <v>39642827</v>
      </c>
      <c r="AB9" s="17">
        <v>5317728</v>
      </c>
      <c r="AC9" s="17">
        <v>2510447958</v>
      </c>
      <c r="AD9" s="17">
        <v>114628776</v>
      </c>
      <c r="AE9" s="17">
        <v>275064379</v>
      </c>
      <c r="AF9" s="17">
        <v>399366824</v>
      </c>
      <c r="AG9" s="17">
        <v>245442907</v>
      </c>
      <c r="AH9" s="17">
        <v>141532092</v>
      </c>
      <c r="AI9" s="17">
        <v>293205548</v>
      </c>
      <c r="AJ9" s="17">
        <v>111858968</v>
      </c>
      <c r="AK9" s="17">
        <v>32653814</v>
      </c>
      <c r="AL9" s="17">
        <v>7967962</v>
      </c>
      <c r="AM9" s="17">
        <v>26660305</v>
      </c>
      <c r="AN9" s="17">
        <v>229799315</v>
      </c>
      <c r="AO9" s="17">
        <v>775674046</v>
      </c>
      <c r="AP9" s="17">
        <v>170924639</v>
      </c>
      <c r="AQ9" s="17">
        <v>18955479</v>
      </c>
      <c r="AR9" s="17">
        <v>26873710</v>
      </c>
      <c r="AS9" s="17">
        <v>182497</v>
      </c>
      <c r="AT9" s="17">
        <v>43747192</v>
      </c>
      <c r="AU9" s="17">
        <v>822220</v>
      </c>
      <c r="AV9" s="17">
        <v>429000</v>
      </c>
      <c r="AW9" s="17">
        <v>10912937</v>
      </c>
      <c r="AX9" s="17">
        <v>531825473</v>
      </c>
      <c r="AY9" s="17">
        <v>82556815</v>
      </c>
      <c r="AZ9" s="17">
        <v>237049</v>
      </c>
      <c r="BA9" s="17">
        <v>12392277</v>
      </c>
      <c r="BB9" s="17">
        <v>389573780</v>
      </c>
      <c r="BC9" s="17">
        <v>1252882</v>
      </c>
      <c r="BD9" s="17">
        <v>150732084</v>
      </c>
      <c r="BE9" s="17">
        <v>172214589</v>
      </c>
      <c r="BF9" s="17">
        <v>18646150</v>
      </c>
      <c r="BG9" s="17">
        <v>4425380</v>
      </c>
      <c r="BH9" s="17">
        <v>35196309</v>
      </c>
      <c r="BI9" s="17">
        <v>17218157</v>
      </c>
      <c r="BJ9" s="17">
        <v>185042115</v>
      </c>
      <c r="BK9" s="17">
        <v>65882300</v>
      </c>
      <c r="BL9" s="17">
        <v>89665951</v>
      </c>
      <c r="BM9" s="17">
        <v>71845295</v>
      </c>
      <c r="BN9" s="17">
        <v>99547749</v>
      </c>
      <c r="BO9" s="17">
        <v>5466436</v>
      </c>
      <c r="BP9" s="17">
        <v>2591393</v>
      </c>
      <c r="BQ9" s="17">
        <v>1318845</v>
      </c>
      <c r="BR9" s="17">
        <v>28633267</v>
      </c>
      <c r="BS9" s="17">
        <v>39214380</v>
      </c>
      <c r="BT9" s="17">
        <v>53034250</v>
      </c>
      <c r="BU9" s="17">
        <v>43454711</v>
      </c>
      <c r="BV9" s="17">
        <v>453602021</v>
      </c>
      <c r="BW9" s="17">
        <v>175728942</v>
      </c>
      <c r="BX9" s="17">
        <v>7522331</v>
      </c>
      <c r="BY9" s="17">
        <v>237698</v>
      </c>
      <c r="BZ9" s="17">
        <v>115995446</v>
      </c>
      <c r="CA9" s="17">
        <v>301693</v>
      </c>
      <c r="CB9" s="17">
        <v>30607339</v>
      </c>
      <c r="CC9" s="17">
        <v>234850</v>
      </c>
      <c r="CD9" s="17">
        <v>152099</v>
      </c>
      <c r="CE9" s="17">
        <v>51696834</v>
      </c>
      <c r="CF9" s="17">
        <v>79768608</v>
      </c>
      <c r="CG9" s="17">
        <v>1036769038</v>
      </c>
      <c r="CH9" s="17">
        <v>1205663740</v>
      </c>
      <c r="CI9" s="17">
        <v>2442809</v>
      </c>
      <c r="CJ9" s="17">
        <v>847129079</v>
      </c>
      <c r="CK9" s="17">
        <v>6017265</v>
      </c>
      <c r="CL9" s="17">
        <v>3494329</v>
      </c>
      <c r="CM9" s="17">
        <v>117663392</v>
      </c>
      <c r="CN9" s="17">
        <v>8062376</v>
      </c>
      <c r="CO9" s="17">
        <v>10619317</v>
      </c>
      <c r="CP9" s="17">
        <v>7021085</v>
      </c>
      <c r="CQ9" s="17">
        <v>87585939</v>
      </c>
      <c r="CR9" s="17">
        <v>66152148</v>
      </c>
      <c r="CS9" s="17">
        <v>50545812</v>
      </c>
      <c r="CT9" s="17">
        <v>471939</v>
      </c>
    </row>
    <row r="10" spans="1:99" s="24" customFormat="1" x14ac:dyDescent="0.2">
      <c r="A10" s="10" t="s">
        <v>127</v>
      </c>
      <c r="B10" s="11">
        <f t="shared" si="0"/>
        <v>16612895158</v>
      </c>
      <c r="C10" s="17">
        <v>14406544</v>
      </c>
      <c r="D10" s="17">
        <v>94519214</v>
      </c>
      <c r="E10" s="17">
        <v>57863059</v>
      </c>
      <c r="F10" s="17">
        <v>146201634</v>
      </c>
      <c r="G10" s="17">
        <v>1721770</v>
      </c>
      <c r="H10" s="17">
        <v>3461855</v>
      </c>
      <c r="I10" s="17">
        <v>44458582</v>
      </c>
      <c r="J10" s="17">
        <v>50367199</v>
      </c>
      <c r="K10" s="17">
        <v>8001235</v>
      </c>
      <c r="L10" s="17">
        <v>455845370</v>
      </c>
      <c r="M10" s="17">
        <v>97200009</v>
      </c>
      <c r="N10" s="17">
        <v>53470851</v>
      </c>
      <c r="O10" s="17">
        <v>7058910</v>
      </c>
      <c r="P10" s="17">
        <v>271424</v>
      </c>
      <c r="Q10" s="17">
        <v>234393267</v>
      </c>
      <c r="R10" s="17">
        <v>46296216</v>
      </c>
      <c r="S10" s="17">
        <v>47097079</v>
      </c>
      <c r="T10" s="17">
        <v>28210569</v>
      </c>
      <c r="U10" s="17">
        <v>227252618</v>
      </c>
      <c r="V10" s="17">
        <v>99502489</v>
      </c>
      <c r="W10" s="17">
        <v>219228309</v>
      </c>
      <c r="X10" s="17">
        <v>88289651</v>
      </c>
      <c r="Y10" s="17">
        <v>206979332</v>
      </c>
      <c r="Z10" s="17">
        <v>19633267</v>
      </c>
      <c r="AA10" s="17">
        <v>48024738</v>
      </c>
      <c r="AB10" s="17">
        <v>3741577</v>
      </c>
      <c r="AC10" s="17">
        <v>3325178094</v>
      </c>
      <c r="AD10" s="17">
        <v>135981034</v>
      </c>
      <c r="AE10" s="17">
        <v>310711994</v>
      </c>
      <c r="AF10" s="17">
        <v>453526368</v>
      </c>
      <c r="AG10" s="17">
        <v>322386832</v>
      </c>
      <c r="AH10" s="17">
        <v>160100003</v>
      </c>
      <c r="AI10" s="17">
        <v>335220310</v>
      </c>
      <c r="AJ10" s="17">
        <v>132596511</v>
      </c>
      <c r="AK10" s="17">
        <v>37115734</v>
      </c>
      <c r="AL10" s="17">
        <v>9313567</v>
      </c>
      <c r="AM10" s="17">
        <v>24226748</v>
      </c>
      <c r="AN10" s="17">
        <v>232918648</v>
      </c>
      <c r="AO10" s="17">
        <v>933603440</v>
      </c>
      <c r="AP10" s="17">
        <v>202915874</v>
      </c>
      <c r="AQ10" s="17">
        <v>22128213</v>
      </c>
      <c r="AR10" s="17">
        <v>30608986</v>
      </c>
      <c r="AS10" s="17">
        <v>924737</v>
      </c>
      <c r="AT10" s="17">
        <v>51066056</v>
      </c>
      <c r="AU10" s="17">
        <v>1090922</v>
      </c>
      <c r="AV10" s="17">
        <v>475909</v>
      </c>
      <c r="AW10" s="17">
        <v>12499765</v>
      </c>
      <c r="AX10" s="17">
        <v>608463973</v>
      </c>
      <c r="AY10" s="17">
        <v>103598405</v>
      </c>
      <c r="AZ10" s="17">
        <v>275027</v>
      </c>
      <c r="BA10" s="17">
        <v>20370457</v>
      </c>
      <c r="BB10" s="17">
        <v>425961116</v>
      </c>
      <c r="BC10" s="17">
        <v>2989765</v>
      </c>
      <c r="BD10" s="17">
        <v>183295189</v>
      </c>
      <c r="BE10" s="17">
        <v>203443036</v>
      </c>
      <c r="BF10" s="17">
        <v>21560481</v>
      </c>
      <c r="BG10" s="17">
        <v>5253789</v>
      </c>
      <c r="BH10" s="17">
        <v>41528765</v>
      </c>
      <c r="BI10" s="17">
        <v>21832220</v>
      </c>
      <c r="BJ10" s="17">
        <v>197454169</v>
      </c>
      <c r="BK10" s="17">
        <v>69839881</v>
      </c>
      <c r="BL10" s="17">
        <v>95933410</v>
      </c>
      <c r="BM10" s="17">
        <v>88832809</v>
      </c>
      <c r="BN10" s="17">
        <v>118033379</v>
      </c>
      <c r="BO10" s="17">
        <v>6043254</v>
      </c>
      <c r="BP10" s="17">
        <v>4246089</v>
      </c>
      <c r="BQ10" s="17">
        <v>1419244</v>
      </c>
      <c r="BR10" s="17">
        <v>30504973</v>
      </c>
      <c r="BS10" s="17">
        <v>46316761</v>
      </c>
      <c r="BT10" s="17">
        <v>62273632</v>
      </c>
      <c r="BU10" s="17">
        <v>33925725</v>
      </c>
      <c r="BV10" s="17">
        <v>612195270</v>
      </c>
      <c r="BW10" s="17">
        <v>215419389</v>
      </c>
      <c r="BX10" s="17">
        <v>12733626</v>
      </c>
      <c r="BY10" s="17">
        <v>104699</v>
      </c>
      <c r="BZ10" s="17">
        <v>145037585</v>
      </c>
      <c r="CA10" s="17">
        <v>418862</v>
      </c>
      <c r="CB10" s="17">
        <v>35135097</v>
      </c>
      <c r="CC10" s="17">
        <v>360667</v>
      </c>
      <c r="CD10" s="17">
        <v>129644</v>
      </c>
      <c r="CE10" s="17">
        <v>62547713</v>
      </c>
      <c r="CF10" s="17">
        <v>89783512</v>
      </c>
      <c r="CG10" s="17">
        <v>1348019112</v>
      </c>
      <c r="CH10" s="17">
        <v>1260093306</v>
      </c>
      <c r="CI10" s="17">
        <v>4898355</v>
      </c>
      <c r="CJ10" s="17">
        <v>984183675</v>
      </c>
      <c r="CK10" s="17">
        <v>3904264</v>
      </c>
      <c r="CL10" s="17">
        <v>4734292</v>
      </c>
      <c r="CM10" s="17">
        <v>138059583</v>
      </c>
      <c r="CN10" s="17">
        <v>10591981</v>
      </c>
      <c r="CO10" s="17">
        <v>9302121</v>
      </c>
      <c r="CP10" s="17">
        <v>7578808</v>
      </c>
      <c r="CQ10" s="17">
        <v>97943320</v>
      </c>
      <c r="CR10" s="17">
        <v>76437065</v>
      </c>
      <c r="CS10" s="17">
        <v>61318178</v>
      </c>
      <c r="CT10" s="17">
        <v>482972</v>
      </c>
    </row>
    <row r="11" spans="1:99" x14ac:dyDescent="0.2">
      <c r="A11" s="10" t="s">
        <v>128</v>
      </c>
      <c r="B11" s="11">
        <f t="shared" si="0"/>
        <v>16993943151</v>
      </c>
      <c r="C11" s="11">
        <v>13124533</v>
      </c>
      <c r="D11" s="11">
        <v>111066811</v>
      </c>
      <c r="E11" s="11">
        <v>73440638</v>
      </c>
      <c r="F11" s="11">
        <v>170617427</v>
      </c>
      <c r="G11" s="11">
        <v>1547759</v>
      </c>
      <c r="H11" s="11">
        <v>5100373</v>
      </c>
      <c r="I11" s="11">
        <v>32549506</v>
      </c>
      <c r="J11" s="11">
        <v>60850708</v>
      </c>
      <c r="K11" s="11">
        <v>11560157</v>
      </c>
      <c r="L11" s="11">
        <v>448484477</v>
      </c>
      <c r="M11" s="11">
        <v>89423671</v>
      </c>
      <c r="N11" s="11">
        <v>57067181</v>
      </c>
      <c r="O11" s="11">
        <v>7054366</v>
      </c>
      <c r="P11" s="11">
        <v>119227</v>
      </c>
      <c r="Q11" s="11">
        <v>210198452</v>
      </c>
      <c r="R11" s="11">
        <v>49581624</v>
      </c>
      <c r="S11" s="11">
        <v>51931495</v>
      </c>
      <c r="T11" s="11">
        <v>30338628</v>
      </c>
      <c r="U11" s="11">
        <v>221808199</v>
      </c>
      <c r="V11" s="11">
        <v>98547515</v>
      </c>
      <c r="W11" s="11">
        <v>244072339</v>
      </c>
      <c r="X11" s="11">
        <v>98308828</v>
      </c>
      <c r="Y11" s="11">
        <v>230017537</v>
      </c>
      <c r="Z11" s="11">
        <v>21940702</v>
      </c>
      <c r="AA11" s="11">
        <v>41657247</v>
      </c>
      <c r="AB11" s="11">
        <v>2207105</v>
      </c>
      <c r="AC11" s="11">
        <v>3354891917</v>
      </c>
      <c r="AD11" s="11">
        <v>151363332</v>
      </c>
      <c r="AE11" s="11">
        <v>314442608</v>
      </c>
      <c r="AF11" s="11">
        <v>479420895</v>
      </c>
      <c r="AG11" s="11">
        <v>345425975</v>
      </c>
      <c r="AH11" s="11">
        <v>166893970</v>
      </c>
      <c r="AI11" s="11">
        <v>341893666</v>
      </c>
      <c r="AJ11" s="11">
        <v>147919968</v>
      </c>
      <c r="AK11" s="11">
        <v>40099739</v>
      </c>
      <c r="AL11" s="11">
        <v>11231297</v>
      </c>
      <c r="AM11" s="11">
        <v>19658911</v>
      </c>
      <c r="AN11" s="11">
        <v>263054878</v>
      </c>
      <c r="AO11" s="11">
        <v>898192785</v>
      </c>
      <c r="AP11" s="11">
        <v>207249673</v>
      </c>
      <c r="AQ11" s="11">
        <v>23156153</v>
      </c>
      <c r="AR11" s="11">
        <v>32174650</v>
      </c>
      <c r="AS11" s="11">
        <v>599020</v>
      </c>
      <c r="AT11" s="11">
        <v>60082486</v>
      </c>
      <c r="AU11" s="11">
        <v>1592381</v>
      </c>
      <c r="AV11" s="11">
        <v>636756</v>
      </c>
      <c r="AW11" s="11">
        <v>9948344</v>
      </c>
      <c r="AX11" s="11">
        <v>547378796</v>
      </c>
      <c r="AY11" s="11">
        <v>109679278</v>
      </c>
      <c r="AZ11" s="11">
        <v>223130</v>
      </c>
      <c r="BA11" s="11">
        <v>25422842</v>
      </c>
      <c r="BB11" s="11">
        <v>344246724</v>
      </c>
      <c r="BC11" s="11">
        <v>2040302</v>
      </c>
      <c r="BD11" s="11">
        <v>199381950</v>
      </c>
      <c r="BE11" s="11">
        <v>188980284</v>
      </c>
      <c r="BF11" s="11">
        <v>22356877</v>
      </c>
      <c r="BG11" s="11">
        <v>5473244</v>
      </c>
      <c r="BH11" s="11">
        <v>47288872</v>
      </c>
      <c r="BI11" s="11">
        <v>23503863</v>
      </c>
      <c r="BJ11" s="11">
        <v>169469499</v>
      </c>
      <c r="BK11" s="11">
        <v>62626140</v>
      </c>
      <c r="BL11" s="11">
        <v>100545920</v>
      </c>
      <c r="BM11" s="11">
        <v>99876371</v>
      </c>
      <c r="BN11" s="11">
        <v>130108850</v>
      </c>
      <c r="BO11" s="11">
        <v>6755621</v>
      </c>
      <c r="BP11" s="11">
        <v>3850881</v>
      </c>
      <c r="BQ11" s="11">
        <v>2214713</v>
      </c>
      <c r="BR11" s="11">
        <v>32710860</v>
      </c>
      <c r="BS11" s="11">
        <v>61379716</v>
      </c>
      <c r="BT11" s="11">
        <v>68757738</v>
      </c>
      <c r="BU11" s="11">
        <v>42591788</v>
      </c>
      <c r="BV11" s="11">
        <v>486879718</v>
      </c>
      <c r="BW11" s="11">
        <v>244122303</v>
      </c>
      <c r="BX11" s="11">
        <v>9272944</v>
      </c>
      <c r="BY11" s="11">
        <v>211444</v>
      </c>
      <c r="BZ11" s="11">
        <v>146803989</v>
      </c>
      <c r="CA11" s="11">
        <v>362869</v>
      </c>
      <c r="CB11" s="11">
        <v>22433158</v>
      </c>
      <c r="CC11" s="11">
        <v>592274</v>
      </c>
      <c r="CD11" s="11">
        <v>557139</v>
      </c>
      <c r="CE11" s="11">
        <v>64416157</v>
      </c>
      <c r="CF11" s="11">
        <v>95749369</v>
      </c>
      <c r="CG11" s="11">
        <v>1464296132</v>
      </c>
      <c r="CH11" s="11">
        <v>1305054063</v>
      </c>
      <c r="CI11" s="11">
        <v>2437505</v>
      </c>
      <c r="CJ11" s="11">
        <v>1104859594</v>
      </c>
      <c r="CK11" s="11">
        <v>13271372</v>
      </c>
      <c r="CL11" s="11">
        <v>6090895</v>
      </c>
      <c r="CM11" s="11">
        <v>143892210</v>
      </c>
      <c r="CN11" s="11">
        <v>11654500</v>
      </c>
      <c r="CO11" s="11">
        <v>10316739</v>
      </c>
      <c r="CP11" s="11">
        <v>7191258</v>
      </c>
      <c r="CQ11" s="11">
        <v>105728136</v>
      </c>
      <c r="CR11" s="11">
        <v>78536830</v>
      </c>
      <c r="CS11" s="11">
        <v>119349267</v>
      </c>
      <c r="CT11" s="11">
        <v>453118</v>
      </c>
      <c r="CU11" s="18"/>
    </row>
    <row r="12" spans="1:99" s="18" customFormat="1" x14ac:dyDescent="0.2">
      <c r="A12" s="10" t="s">
        <v>129</v>
      </c>
      <c r="B12" s="11">
        <f t="shared" si="0"/>
        <v>17514978931</v>
      </c>
      <c r="C12" s="11">
        <v>17163729</v>
      </c>
      <c r="D12" s="11">
        <v>122285353</v>
      </c>
      <c r="E12" s="11">
        <v>77759560</v>
      </c>
      <c r="F12" s="11">
        <v>162977071</v>
      </c>
      <c r="G12" s="11">
        <v>1293944</v>
      </c>
      <c r="H12" s="11">
        <v>4808933</v>
      </c>
      <c r="I12" s="11">
        <v>31393674</v>
      </c>
      <c r="J12" s="11">
        <v>62716504</v>
      </c>
      <c r="K12" s="11">
        <v>11809720</v>
      </c>
      <c r="L12" s="11">
        <v>411887259</v>
      </c>
      <c r="M12" s="11">
        <v>103567373</v>
      </c>
      <c r="N12" s="11">
        <v>59030045</v>
      </c>
      <c r="O12" s="11">
        <v>8020579</v>
      </c>
      <c r="P12" s="11">
        <v>55786</v>
      </c>
      <c r="Q12" s="11">
        <v>212459770</v>
      </c>
      <c r="R12" s="11">
        <v>57751282</v>
      </c>
      <c r="S12" s="11">
        <v>60341066</v>
      </c>
      <c r="T12" s="11">
        <v>30020951</v>
      </c>
      <c r="U12" s="11">
        <v>233310526</v>
      </c>
      <c r="V12" s="11">
        <v>110286113</v>
      </c>
      <c r="W12" s="11">
        <v>257371588</v>
      </c>
      <c r="X12" s="11">
        <v>109616452</v>
      </c>
      <c r="Y12" s="11">
        <v>262077529</v>
      </c>
      <c r="Z12" s="11">
        <v>24933889</v>
      </c>
      <c r="AA12" s="11">
        <v>45393356</v>
      </c>
      <c r="AB12" s="11">
        <v>2859927</v>
      </c>
      <c r="AC12" s="11">
        <v>3338588185</v>
      </c>
      <c r="AD12" s="11">
        <v>136092247</v>
      </c>
      <c r="AE12" s="11">
        <v>315327702</v>
      </c>
      <c r="AF12" s="11">
        <v>552939253</v>
      </c>
      <c r="AG12" s="11">
        <v>321806881</v>
      </c>
      <c r="AH12" s="11">
        <v>156295773</v>
      </c>
      <c r="AI12" s="11">
        <v>326497826</v>
      </c>
      <c r="AJ12" s="11">
        <v>165600051</v>
      </c>
      <c r="AK12" s="11">
        <v>41668494</v>
      </c>
      <c r="AL12" s="11">
        <v>13537936</v>
      </c>
      <c r="AM12" s="11">
        <v>21058500</v>
      </c>
      <c r="AN12" s="11">
        <v>301665414</v>
      </c>
      <c r="AO12" s="11">
        <v>977087728</v>
      </c>
      <c r="AP12" s="11">
        <v>218009739</v>
      </c>
      <c r="AQ12" s="11">
        <v>20887745</v>
      </c>
      <c r="AR12" s="11">
        <v>32864792</v>
      </c>
      <c r="AS12" s="11">
        <v>697966</v>
      </c>
      <c r="AT12" s="11">
        <v>59400037</v>
      </c>
      <c r="AU12" s="11">
        <v>1128905</v>
      </c>
      <c r="AV12" s="11">
        <v>445031</v>
      </c>
      <c r="AW12" s="11">
        <v>8118538</v>
      </c>
      <c r="AX12" s="11">
        <v>572986046</v>
      </c>
      <c r="AY12" s="11">
        <v>109670141</v>
      </c>
      <c r="AZ12" s="11">
        <v>206402</v>
      </c>
      <c r="BA12" s="11">
        <v>21246174</v>
      </c>
      <c r="BB12" s="11">
        <v>346889861</v>
      </c>
      <c r="BC12" s="11">
        <v>1562236</v>
      </c>
      <c r="BD12" s="11">
        <v>196997603</v>
      </c>
      <c r="BE12" s="11">
        <v>197038088</v>
      </c>
      <c r="BF12" s="11">
        <v>22405887</v>
      </c>
      <c r="BG12" s="11">
        <v>5380055</v>
      </c>
      <c r="BH12" s="11">
        <v>45087186</v>
      </c>
      <c r="BI12" s="11">
        <v>20226630</v>
      </c>
      <c r="BJ12" s="11">
        <v>195650158</v>
      </c>
      <c r="BK12" s="11">
        <v>73376060</v>
      </c>
      <c r="BL12" s="11">
        <v>101345112</v>
      </c>
      <c r="BM12" s="11">
        <v>101624186</v>
      </c>
      <c r="BN12" s="11">
        <v>131867730</v>
      </c>
      <c r="BO12" s="11">
        <v>7106828</v>
      </c>
      <c r="BP12" s="11">
        <v>3730264</v>
      </c>
      <c r="BQ12" s="11">
        <v>1436334</v>
      </c>
      <c r="BR12" s="11">
        <v>35633654</v>
      </c>
      <c r="BS12" s="11">
        <v>55326389</v>
      </c>
      <c r="BT12" s="11">
        <v>65881241</v>
      </c>
      <c r="BU12" s="11">
        <v>38259892</v>
      </c>
      <c r="BV12" s="11">
        <v>526610785</v>
      </c>
      <c r="BW12" s="11">
        <v>266596117</v>
      </c>
      <c r="BX12" s="11">
        <v>9234537</v>
      </c>
      <c r="BY12" s="11">
        <v>170818</v>
      </c>
      <c r="BZ12" s="11">
        <v>171005540</v>
      </c>
      <c r="CA12" s="11">
        <v>345386</v>
      </c>
      <c r="CB12" s="11">
        <v>20911940</v>
      </c>
      <c r="CC12" s="11">
        <v>352973</v>
      </c>
      <c r="CD12" s="11">
        <v>188483</v>
      </c>
      <c r="CE12" s="11">
        <v>65968901</v>
      </c>
      <c r="CF12" s="11">
        <v>102842172</v>
      </c>
      <c r="CG12" s="11">
        <v>1524257721</v>
      </c>
      <c r="CH12" s="11">
        <v>1422916920</v>
      </c>
      <c r="CI12" s="11">
        <v>3106985</v>
      </c>
      <c r="CJ12" s="11">
        <v>1016265953</v>
      </c>
      <c r="CK12" s="11">
        <v>23191184</v>
      </c>
      <c r="CL12" s="11">
        <v>5885248</v>
      </c>
      <c r="CM12" s="11">
        <v>180109980</v>
      </c>
      <c r="CN12" s="11">
        <v>10721517</v>
      </c>
      <c r="CO12" s="11">
        <v>10566204</v>
      </c>
      <c r="CP12" s="11">
        <v>7456624</v>
      </c>
      <c r="CQ12" s="11">
        <v>105786997</v>
      </c>
      <c r="CR12" s="11">
        <v>75425262</v>
      </c>
      <c r="CS12" s="11">
        <v>122904963</v>
      </c>
      <c r="CT12" s="11">
        <v>310842</v>
      </c>
    </row>
    <row r="13" spans="1:99" s="18" customFormat="1" x14ac:dyDescent="0.2">
      <c r="A13" s="10">
        <v>2014</v>
      </c>
      <c r="B13" s="11">
        <f t="shared" si="0"/>
        <v>18281094683</v>
      </c>
      <c r="C13" s="11">
        <v>21938733</v>
      </c>
      <c r="D13" s="11">
        <v>137172896</v>
      </c>
      <c r="E13" s="11">
        <v>107541763</v>
      </c>
      <c r="F13" s="11">
        <v>180741580</v>
      </c>
      <c r="G13" s="11">
        <v>1455673</v>
      </c>
      <c r="H13" s="11">
        <v>6014244</v>
      </c>
      <c r="I13" s="11">
        <v>35165049</v>
      </c>
      <c r="J13" s="11">
        <v>66366549</v>
      </c>
      <c r="K13" s="11">
        <v>12449568</v>
      </c>
      <c r="L13" s="11">
        <v>421459788</v>
      </c>
      <c r="M13" s="11">
        <v>89731537</v>
      </c>
      <c r="N13" s="11">
        <v>84220315</v>
      </c>
      <c r="O13" s="11">
        <v>7007804</v>
      </c>
      <c r="P13" s="11">
        <v>33244</v>
      </c>
      <c r="Q13" s="11">
        <v>167640970</v>
      </c>
      <c r="R13" s="11">
        <v>60525481</v>
      </c>
      <c r="S13" s="11">
        <v>60964231</v>
      </c>
      <c r="T13" s="11">
        <v>32760907</v>
      </c>
      <c r="U13" s="11">
        <v>240557720</v>
      </c>
      <c r="V13" s="11">
        <v>122117562</v>
      </c>
      <c r="W13" s="11">
        <v>286132158</v>
      </c>
      <c r="X13" s="11">
        <v>133703126</v>
      </c>
      <c r="Y13" s="11">
        <v>288082142</v>
      </c>
      <c r="Z13" s="11">
        <v>21755663</v>
      </c>
      <c r="AA13" s="11">
        <v>45106393</v>
      </c>
      <c r="AB13" s="11">
        <v>3189773</v>
      </c>
      <c r="AC13" s="11">
        <v>3564549188</v>
      </c>
      <c r="AD13" s="11">
        <v>137693788</v>
      </c>
      <c r="AE13" s="11">
        <v>311697106</v>
      </c>
      <c r="AF13" s="11">
        <v>584835637</v>
      </c>
      <c r="AG13" s="11">
        <v>292204814</v>
      </c>
      <c r="AH13" s="11">
        <v>166329963</v>
      </c>
      <c r="AI13" s="11">
        <v>340962455</v>
      </c>
      <c r="AJ13" s="11">
        <v>157735395</v>
      </c>
      <c r="AK13" s="11">
        <v>43686070</v>
      </c>
      <c r="AL13" s="11">
        <v>12294016</v>
      </c>
      <c r="AM13" s="11">
        <v>18899005</v>
      </c>
      <c r="AN13" s="11">
        <v>298395105</v>
      </c>
      <c r="AO13" s="11">
        <v>1063392214</v>
      </c>
      <c r="AP13" s="11">
        <v>223221295</v>
      </c>
      <c r="AQ13" s="11">
        <v>22360326</v>
      </c>
      <c r="AR13" s="11">
        <v>36003868</v>
      </c>
      <c r="AS13" s="11">
        <v>707438</v>
      </c>
      <c r="AT13" s="11">
        <v>60157276</v>
      </c>
      <c r="AU13" s="11">
        <v>1882961</v>
      </c>
      <c r="AV13" s="11">
        <v>416708</v>
      </c>
      <c r="AW13" s="11">
        <v>13617563</v>
      </c>
      <c r="AX13" s="11">
        <v>588111951</v>
      </c>
      <c r="AY13" s="11">
        <v>103764049</v>
      </c>
      <c r="AZ13" s="11">
        <v>264551</v>
      </c>
      <c r="BA13" s="11">
        <v>25016175</v>
      </c>
      <c r="BB13" s="11">
        <v>274800976</v>
      </c>
      <c r="BC13" s="11">
        <v>1199546</v>
      </c>
      <c r="BD13" s="11">
        <v>158964662</v>
      </c>
      <c r="BE13" s="11">
        <v>196140257</v>
      </c>
      <c r="BF13" s="11">
        <v>20792317</v>
      </c>
      <c r="BG13" s="11">
        <v>5830625</v>
      </c>
      <c r="BH13" s="11">
        <v>43674245</v>
      </c>
      <c r="BI13" s="11">
        <v>18838310</v>
      </c>
      <c r="BJ13" s="11">
        <v>204487412</v>
      </c>
      <c r="BK13" s="11">
        <v>82548529</v>
      </c>
      <c r="BL13" s="11">
        <v>101933370</v>
      </c>
      <c r="BM13" s="11">
        <v>102167220</v>
      </c>
      <c r="BN13" s="11">
        <v>140053063</v>
      </c>
      <c r="BO13" s="11">
        <v>8431046</v>
      </c>
      <c r="BP13" s="11">
        <v>3453290</v>
      </c>
      <c r="BQ13" s="11">
        <v>1411001</v>
      </c>
      <c r="BR13" s="11">
        <v>39097960</v>
      </c>
      <c r="BS13" s="11">
        <v>56654363</v>
      </c>
      <c r="BT13" s="11">
        <v>65968051</v>
      </c>
      <c r="BU13" s="11">
        <v>36184672</v>
      </c>
      <c r="BV13" s="11">
        <v>560674684</v>
      </c>
      <c r="BW13" s="11">
        <v>282035092</v>
      </c>
      <c r="BX13" s="11">
        <v>9276100</v>
      </c>
      <c r="BY13" s="11">
        <v>158285</v>
      </c>
      <c r="BZ13" s="11">
        <v>181764803</v>
      </c>
      <c r="CA13" s="11">
        <v>360269</v>
      </c>
      <c r="CB13" s="11">
        <v>22285605</v>
      </c>
      <c r="CC13" s="11">
        <v>334601</v>
      </c>
      <c r="CD13" s="11">
        <v>545830</v>
      </c>
      <c r="CE13" s="11">
        <v>67511203</v>
      </c>
      <c r="CF13" s="11">
        <v>105746519</v>
      </c>
      <c r="CG13" s="11">
        <v>1571011548</v>
      </c>
      <c r="CH13" s="11">
        <v>1534012357</v>
      </c>
      <c r="CI13" s="11">
        <v>3358660</v>
      </c>
      <c r="CJ13" s="11">
        <v>1097908220</v>
      </c>
      <c r="CK13" s="11">
        <v>4832972</v>
      </c>
      <c r="CL13" s="11">
        <v>8885344</v>
      </c>
      <c r="CM13" s="11">
        <v>179385502</v>
      </c>
      <c r="CN13" s="11">
        <v>13461459</v>
      </c>
      <c r="CO13" s="11">
        <v>10028626</v>
      </c>
      <c r="CP13" s="11">
        <v>21702468</v>
      </c>
      <c r="CQ13" s="11">
        <v>128724633</v>
      </c>
      <c r="CR13" s="11">
        <v>81550330</v>
      </c>
      <c r="CS13" s="11">
        <v>130373582</v>
      </c>
      <c r="CT13" s="11">
        <v>501290</v>
      </c>
    </row>
    <row r="14" spans="1:99" s="18" customFormat="1" x14ac:dyDescent="0.2">
      <c r="A14" s="10">
        <v>2015</v>
      </c>
      <c r="B14" s="11">
        <f t="shared" si="0"/>
        <v>17639742424</v>
      </c>
      <c r="C14" s="11">
        <v>28522702</v>
      </c>
      <c r="D14" s="11">
        <v>173936594</v>
      </c>
      <c r="E14" s="11">
        <v>65843471</v>
      </c>
      <c r="F14" s="11">
        <v>171924369</v>
      </c>
      <c r="G14" s="11">
        <v>1942801</v>
      </c>
      <c r="H14" s="11">
        <v>4941177</v>
      </c>
      <c r="I14" s="11">
        <v>39248209</v>
      </c>
      <c r="J14" s="11">
        <v>75117558</v>
      </c>
      <c r="K14" s="11">
        <v>12945507</v>
      </c>
      <c r="L14" s="11">
        <v>419512711</v>
      </c>
      <c r="M14" s="11">
        <v>90870334</v>
      </c>
      <c r="N14" s="11">
        <v>68173086</v>
      </c>
      <c r="O14" s="11">
        <v>5707244</v>
      </c>
      <c r="P14" s="11">
        <v>33391</v>
      </c>
      <c r="Q14" s="11">
        <v>153437002</v>
      </c>
      <c r="R14" s="11">
        <v>64791976</v>
      </c>
      <c r="S14" s="11">
        <v>59312401</v>
      </c>
      <c r="T14" s="11">
        <v>36934837</v>
      </c>
      <c r="U14" s="11">
        <v>238417994</v>
      </c>
      <c r="V14" s="11">
        <v>121699869</v>
      </c>
      <c r="W14" s="11">
        <v>317147305</v>
      </c>
      <c r="X14" s="11">
        <v>146812076</v>
      </c>
      <c r="Y14" s="11">
        <v>270036898</v>
      </c>
      <c r="Z14" s="11">
        <v>23964597</v>
      </c>
      <c r="AA14" s="11">
        <v>55819550</v>
      </c>
      <c r="AB14" s="11">
        <v>2956519</v>
      </c>
      <c r="AC14" s="11">
        <v>2511744642</v>
      </c>
      <c r="AD14" s="11">
        <v>131762878</v>
      </c>
      <c r="AE14" s="11">
        <v>318916897</v>
      </c>
      <c r="AF14" s="11">
        <v>677284580</v>
      </c>
      <c r="AG14" s="11">
        <v>299491416</v>
      </c>
      <c r="AH14" s="11">
        <v>174481556</v>
      </c>
      <c r="AI14" s="11">
        <v>373164196</v>
      </c>
      <c r="AJ14" s="11">
        <v>159963289</v>
      </c>
      <c r="AK14" s="11">
        <v>45064454</v>
      </c>
      <c r="AL14" s="11">
        <v>14504919</v>
      </c>
      <c r="AM14" s="11">
        <v>18871534</v>
      </c>
      <c r="AN14" s="11">
        <v>281436422</v>
      </c>
      <c r="AO14" s="11">
        <v>1034517872</v>
      </c>
      <c r="AP14" s="11">
        <v>225996308</v>
      </c>
      <c r="AQ14" s="11">
        <v>23915973</v>
      </c>
      <c r="AR14" s="11">
        <v>43637340</v>
      </c>
      <c r="AS14" s="11">
        <v>163594</v>
      </c>
      <c r="AT14" s="11">
        <v>68630272</v>
      </c>
      <c r="AU14" s="11">
        <v>1448075</v>
      </c>
      <c r="AV14" s="11">
        <v>473938</v>
      </c>
      <c r="AW14" s="11">
        <v>16996959</v>
      </c>
      <c r="AX14" s="11">
        <v>606116814</v>
      </c>
      <c r="AY14" s="11">
        <v>92382798</v>
      </c>
      <c r="AZ14" s="11">
        <v>328302</v>
      </c>
      <c r="BA14" s="11">
        <v>24974967</v>
      </c>
      <c r="BB14" s="11">
        <v>288800561</v>
      </c>
      <c r="BC14" s="11">
        <v>1702021</v>
      </c>
      <c r="BD14" s="11">
        <v>175583187</v>
      </c>
      <c r="BE14" s="11">
        <v>199167086</v>
      </c>
      <c r="BF14" s="11">
        <v>24242026</v>
      </c>
      <c r="BG14" s="11">
        <v>6275880</v>
      </c>
      <c r="BH14" s="11">
        <v>39664967</v>
      </c>
      <c r="BI14" s="11">
        <v>20134034</v>
      </c>
      <c r="BJ14" s="11">
        <v>219410131</v>
      </c>
      <c r="BK14" s="11">
        <v>99575251</v>
      </c>
      <c r="BL14" s="11">
        <v>117253363</v>
      </c>
      <c r="BM14" s="11">
        <v>131348654</v>
      </c>
      <c r="BN14" s="11">
        <v>154808528</v>
      </c>
      <c r="BO14" s="11">
        <v>9850308</v>
      </c>
      <c r="BP14" s="11">
        <v>4604623</v>
      </c>
      <c r="BQ14" s="11">
        <v>1936734</v>
      </c>
      <c r="BR14" s="11">
        <v>37634108</v>
      </c>
      <c r="BS14" s="11">
        <v>60327308</v>
      </c>
      <c r="BT14" s="11">
        <v>69570160</v>
      </c>
      <c r="BU14" s="11">
        <v>27840428</v>
      </c>
      <c r="BV14" s="11">
        <v>533472849</v>
      </c>
      <c r="BW14" s="11">
        <v>276975347</v>
      </c>
      <c r="BX14" s="11">
        <v>8374722</v>
      </c>
      <c r="BY14" s="11">
        <v>156695</v>
      </c>
      <c r="BZ14" s="11">
        <v>187150956</v>
      </c>
      <c r="CA14" s="11">
        <v>625893</v>
      </c>
      <c r="CB14" s="11">
        <v>22209648</v>
      </c>
      <c r="CC14" s="11">
        <v>318635</v>
      </c>
      <c r="CD14" s="11">
        <v>180820</v>
      </c>
      <c r="CE14" s="11">
        <v>73508095</v>
      </c>
      <c r="CF14" s="11">
        <v>113407800</v>
      </c>
      <c r="CG14" s="11">
        <v>1540391830</v>
      </c>
      <c r="CH14" s="11">
        <v>1491598225</v>
      </c>
      <c r="CI14" s="11">
        <v>3391601</v>
      </c>
      <c r="CJ14" s="11">
        <v>1298878933</v>
      </c>
      <c r="CK14" s="11">
        <v>11503371</v>
      </c>
      <c r="CL14" s="11">
        <v>12717657</v>
      </c>
      <c r="CM14" s="11">
        <v>176751690</v>
      </c>
      <c r="CN14" s="11">
        <v>15610760</v>
      </c>
      <c r="CO14" s="11">
        <v>10690610</v>
      </c>
      <c r="CP14" s="11">
        <v>10105007</v>
      </c>
      <c r="CQ14" s="11">
        <v>140221753</v>
      </c>
      <c r="CR14" s="11">
        <v>90149784</v>
      </c>
      <c r="CS14" s="11">
        <v>133721084</v>
      </c>
      <c r="CT14" s="11">
        <v>1579128</v>
      </c>
    </row>
    <row r="15" spans="1:99" s="18" customFormat="1" x14ac:dyDescent="0.2">
      <c r="A15" s="10">
        <v>2016</v>
      </c>
      <c r="B15" s="11">
        <f t="shared" si="0"/>
        <v>17002232339</v>
      </c>
      <c r="C15" s="11">
        <v>16753212</v>
      </c>
      <c r="D15" s="11">
        <v>182581036</v>
      </c>
      <c r="E15" s="11">
        <v>79999332</v>
      </c>
      <c r="F15" s="11">
        <v>165464428</v>
      </c>
      <c r="G15" s="11">
        <v>2088782</v>
      </c>
      <c r="H15" s="11">
        <v>6196709</v>
      </c>
      <c r="I15" s="11">
        <v>40825897</v>
      </c>
      <c r="J15" s="11">
        <v>78919348</v>
      </c>
      <c r="K15" s="11">
        <v>15110524</v>
      </c>
      <c r="L15" s="11">
        <v>383534099</v>
      </c>
      <c r="M15" s="11">
        <v>82659519</v>
      </c>
      <c r="N15" s="11">
        <v>58444662</v>
      </c>
      <c r="O15" s="11">
        <v>6891139</v>
      </c>
      <c r="P15" s="11">
        <v>75731</v>
      </c>
      <c r="Q15" s="11">
        <v>153924704</v>
      </c>
      <c r="R15" s="11">
        <v>64366885</v>
      </c>
      <c r="S15" s="11">
        <v>59406932</v>
      </c>
      <c r="T15" s="11">
        <v>40300012</v>
      </c>
      <c r="U15" s="11">
        <v>250378881</v>
      </c>
      <c r="V15" s="11">
        <v>120259348</v>
      </c>
      <c r="W15" s="11">
        <v>351962992</v>
      </c>
      <c r="X15" s="11">
        <v>163632176</v>
      </c>
      <c r="Y15" s="11">
        <v>251010873</v>
      </c>
      <c r="Z15" s="11">
        <v>21838394</v>
      </c>
      <c r="AA15" s="11">
        <v>52884752</v>
      </c>
      <c r="AB15" s="11">
        <v>1999337</v>
      </c>
      <c r="AC15" s="11">
        <v>2314802609</v>
      </c>
      <c r="AD15" s="11">
        <v>125599575</v>
      </c>
      <c r="AE15" s="11">
        <v>298615849</v>
      </c>
      <c r="AF15" s="11">
        <v>633600174</v>
      </c>
      <c r="AG15" s="11">
        <v>200170518</v>
      </c>
      <c r="AH15" s="11">
        <v>177973585</v>
      </c>
      <c r="AI15" s="11">
        <v>376865876</v>
      </c>
      <c r="AJ15" s="11">
        <v>163665094</v>
      </c>
      <c r="AK15" s="11">
        <v>47080785</v>
      </c>
      <c r="AL15" s="11">
        <v>10981263</v>
      </c>
      <c r="AM15" s="11">
        <v>18219077</v>
      </c>
      <c r="AN15" s="11">
        <v>322183251</v>
      </c>
      <c r="AO15" s="11">
        <v>1009705999</v>
      </c>
      <c r="AP15" s="11">
        <v>217711521</v>
      </c>
      <c r="AQ15" s="11">
        <v>22448699</v>
      </c>
      <c r="AR15" s="11">
        <v>47842964</v>
      </c>
      <c r="AS15" s="11">
        <v>239042</v>
      </c>
      <c r="AT15" s="11">
        <v>74695590</v>
      </c>
      <c r="AU15" s="11">
        <v>1751806</v>
      </c>
      <c r="AV15" s="11">
        <v>452575</v>
      </c>
      <c r="AW15" s="11">
        <v>16070806</v>
      </c>
      <c r="AX15" s="11">
        <v>581273350</v>
      </c>
      <c r="AY15" s="11">
        <v>85996947</v>
      </c>
      <c r="AZ15" s="11">
        <v>276032</v>
      </c>
      <c r="BA15" s="11">
        <v>15370482</v>
      </c>
      <c r="BB15" s="11">
        <v>230655518</v>
      </c>
      <c r="BC15" s="11">
        <v>1718193</v>
      </c>
      <c r="BD15" s="11">
        <v>193111803</v>
      </c>
      <c r="BE15" s="11">
        <v>186095830</v>
      </c>
      <c r="BF15" s="11">
        <v>22899197</v>
      </c>
      <c r="BG15" s="11">
        <v>6744150</v>
      </c>
      <c r="BH15" s="11">
        <v>33144600</v>
      </c>
      <c r="BI15" s="11">
        <v>18548778</v>
      </c>
      <c r="BJ15" s="11">
        <v>173894627</v>
      </c>
      <c r="BK15" s="11">
        <v>96227091</v>
      </c>
      <c r="BL15" s="11">
        <v>120279694</v>
      </c>
      <c r="BM15" s="11">
        <v>141602577</v>
      </c>
      <c r="BN15" s="11">
        <v>155785795</v>
      </c>
      <c r="BO15" s="11">
        <v>11637128</v>
      </c>
      <c r="BP15" s="11">
        <v>4071670</v>
      </c>
      <c r="BQ15" s="11">
        <v>2692414</v>
      </c>
      <c r="BR15" s="11">
        <v>39831768</v>
      </c>
      <c r="BS15" s="11">
        <v>69496512</v>
      </c>
      <c r="BT15" s="11">
        <v>76315136</v>
      </c>
      <c r="BU15" s="11">
        <v>25453051</v>
      </c>
      <c r="BV15" s="11">
        <v>503698629</v>
      </c>
      <c r="BW15" s="11">
        <v>266904578</v>
      </c>
      <c r="BX15" s="11">
        <v>7994108</v>
      </c>
      <c r="BY15" s="11">
        <v>64321</v>
      </c>
      <c r="BZ15" s="11">
        <v>179766341</v>
      </c>
      <c r="CA15" s="11">
        <v>378461</v>
      </c>
      <c r="CB15" s="11">
        <v>20829198</v>
      </c>
      <c r="CC15" s="11">
        <v>286546</v>
      </c>
      <c r="CD15" s="11">
        <v>249554</v>
      </c>
      <c r="CE15" s="11">
        <v>80182195</v>
      </c>
      <c r="CF15" s="11">
        <v>107364491</v>
      </c>
      <c r="CG15" s="11">
        <v>1345762171</v>
      </c>
      <c r="CH15" s="11">
        <v>1458436271</v>
      </c>
      <c r="CI15" s="11">
        <v>3948696</v>
      </c>
      <c r="CJ15" s="11">
        <v>1391835901</v>
      </c>
      <c r="CK15" s="11">
        <v>15092340</v>
      </c>
      <c r="CL15" s="11">
        <v>5006227</v>
      </c>
      <c r="CM15" s="11">
        <v>176418824</v>
      </c>
      <c r="CN15" s="11">
        <v>15744102</v>
      </c>
      <c r="CO15" s="11">
        <v>11394081</v>
      </c>
      <c r="CP15" s="11">
        <v>10001256</v>
      </c>
      <c r="CQ15" s="11">
        <v>144552922</v>
      </c>
      <c r="CR15" s="11">
        <v>102700002</v>
      </c>
      <c r="CS15" s="11">
        <v>127773262</v>
      </c>
      <c r="CT15" s="11">
        <v>539157</v>
      </c>
    </row>
    <row r="16" spans="1:99" s="18" customFormat="1" x14ac:dyDescent="0.2">
      <c r="A16" s="10">
        <v>2017</v>
      </c>
      <c r="B16" s="11">
        <v>18389829510</v>
      </c>
      <c r="C16" s="11">
        <v>313221</v>
      </c>
      <c r="D16" s="11">
        <v>144624005</v>
      </c>
      <c r="E16" s="11">
        <v>787886</v>
      </c>
      <c r="F16" s="11">
        <v>26476109</v>
      </c>
      <c r="G16" s="11">
        <v>1535045</v>
      </c>
      <c r="H16" s="11">
        <v>1164094</v>
      </c>
      <c r="I16" s="11">
        <v>8284053</v>
      </c>
      <c r="J16" s="11">
        <v>46230379</v>
      </c>
      <c r="K16" s="11">
        <v>3995981</v>
      </c>
      <c r="L16" s="11">
        <v>423629916</v>
      </c>
      <c r="M16" s="11">
        <v>87254534</v>
      </c>
      <c r="N16" s="11">
        <v>61691424</v>
      </c>
      <c r="O16" s="11">
        <v>7480815</v>
      </c>
      <c r="P16" s="11">
        <v>123407</v>
      </c>
      <c r="Q16" s="11">
        <v>185062477</v>
      </c>
      <c r="R16" s="11">
        <v>69139981</v>
      </c>
      <c r="S16" s="11">
        <v>60092035</v>
      </c>
      <c r="T16" s="11">
        <v>42129238</v>
      </c>
      <c r="U16" s="11">
        <v>245418035</v>
      </c>
      <c r="V16" s="11">
        <v>198528034</v>
      </c>
      <c r="W16" s="11">
        <v>349485640</v>
      </c>
      <c r="X16" s="11">
        <v>161332727</v>
      </c>
      <c r="Y16" s="11">
        <v>260105258</v>
      </c>
      <c r="Z16" s="11">
        <v>20302849</v>
      </c>
      <c r="AA16" s="11">
        <v>53394981</v>
      </c>
      <c r="AB16" s="11">
        <v>2625779</v>
      </c>
      <c r="AC16" s="11">
        <v>2817288591</v>
      </c>
      <c r="AD16" s="11">
        <v>133967525</v>
      </c>
      <c r="AE16" s="11">
        <v>326477705</v>
      </c>
      <c r="AF16" s="11">
        <v>694319272</v>
      </c>
      <c r="AG16" s="11">
        <v>231785751</v>
      </c>
      <c r="AH16" s="11">
        <v>182602911</v>
      </c>
      <c r="AI16" s="11">
        <v>387984552</v>
      </c>
      <c r="AJ16" s="11">
        <v>168394838</v>
      </c>
      <c r="AK16" s="11">
        <v>48838656</v>
      </c>
      <c r="AL16" s="11">
        <v>10568881</v>
      </c>
      <c r="AM16" s="11">
        <v>18551911</v>
      </c>
      <c r="AN16" s="11">
        <v>309546084</v>
      </c>
      <c r="AO16" s="11">
        <v>1051484668</v>
      </c>
      <c r="AP16" s="11">
        <v>371765530</v>
      </c>
      <c r="AQ16" s="11">
        <v>25201969</v>
      </c>
      <c r="AR16" s="11">
        <v>49260809</v>
      </c>
      <c r="AS16" s="11">
        <v>88739</v>
      </c>
      <c r="AT16" s="11">
        <v>73854581</v>
      </c>
      <c r="AU16" s="11">
        <v>2459357</v>
      </c>
      <c r="AV16" s="11">
        <v>416609</v>
      </c>
      <c r="AW16" s="11">
        <v>15760016</v>
      </c>
      <c r="AX16" s="11">
        <v>716915300</v>
      </c>
      <c r="AY16" s="11">
        <v>85717769</v>
      </c>
      <c r="AZ16" s="11">
        <v>1647025</v>
      </c>
      <c r="BA16" s="11">
        <v>11108439</v>
      </c>
      <c r="BB16" s="11">
        <v>239468523</v>
      </c>
      <c r="BC16" s="11">
        <v>2872010</v>
      </c>
      <c r="BD16" s="11">
        <v>213349595</v>
      </c>
      <c r="BE16" s="11">
        <v>169780532</v>
      </c>
      <c r="BF16" s="11">
        <v>21016506</v>
      </c>
      <c r="BG16" s="11">
        <v>8168854</v>
      </c>
      <c r="BH16" s="11">
        <v>35453049</v>
      </c>
      <c r="BI16" s="11">
        <v>17217360</v>
      </c>
      <c r="BJ16" s="11">
        <v>155979326</v>
      </c>
      <c r="BK16" s="11">
        <v>102549347</v>
      </c>
      <c r="BL16" s="11">
        <v>133783416</v>
      </c>
      <c r="BM16" s="11">
        <v>153538794</v>
      </c>
      <c r="BN16" s="11">
        <v>165369391</v>
      </c>
      <c r="BO16" s="11">
        <v>10303864</v>
      </c>
      <c r="BP16" s="11">
        <v>4762678</v>
      </c>
      <c r="BQ16" s="11">
        <v>2884447</v>
      </c>
      <c r="BR16" s="11">
        <v>39785935</v>
      </c>
      <c r="BS16" s="11">
        <v>76835817</v>
      </c>
      <c r="BT16" s="11">
        <v>86886345</v>
      </c>
      <c r="BU16" s="11">
        <v>61874819</v>
      </c>
      <c r="BV16" s="11">
        <v>624287157</v>
      </c>
      <c r="BW16" s="11">
        <v>251393676</v>
      </c>
      <c r="BX16" s="11">
        <v>10617825</v>
      </c>
      <c r="BY16" s="11">
        <v>181697</v>
      </c>
      <c r="BZ16" s="11">
        <v>159962914</v>
      </c>
      <c r="CA16" s="11">
        <v>620271</v>
      </c>
      <c r="CB16" s="11">
        <v>27643862</v>
      </c>
      <c r="CC16" s="11">
        <v>24561728</v>
      </c>
      <c r="CD16" s="11">
        <v>7012677</v>
      </c>
      <c r="CE16" s="11">
        <v>76576828</v>
      </c>
      <c r="CF16" s="11">
        <v>108525314</v>
      </c>
      <c r="CG16" s="11">
        <v>1404450709</v>
      </c>
      <c r="CH16" s="11">
        <v>1560470235</v>
      </c>
      <c r="CI16" s="11">
        <v>3797918</v>
      </c>
      <c r="CJ16" s="11">
        <v>1429541288</v>
      </c>
      <c r="CK16" s="11">
        <v>149823287</v>
      </c>
      <c r="CL16" s="11">
        <v>21653759</v>
      </c>
      <c r="CM16" s="11">
        <v>210432183</v>
      </c>
      <c r="CN16" s="11">
        <v>15044920</v>
      </c>
      <c r="CO16" s="11">
        <v>14304842</v>
      </c>
      <c r="CP16" s="11">
        <v>10710036</v>
      </c>
      <c r="CQ16" s="11">
        <v>149382567</v>
      </c>
      <c r="CR16" s="11">
        <v>117996818</v>
      </c>
      <c r="CS16" s="11">
        <v>107809527</v>
      </c>
      <c r="CT16" s="11">
        <v>3931473</v>
      </c>
    </row>
    <row r="17" spans="1:99" s="18" customFormat="1" x14ac:dyDescent="0.2">
      <c r="A17" s="10">
        <v>2018</v>
      </c>
      <c r="B17" s="11">
        <v>19674353345</v>
      </c>
      <c r="C17" s="11">
        <v>18309848</v>
      </c>
      <c r="D17" s="11">
        <v>232038583</v>
      </c>
      <c r="E17" s="11">
        <v>77941054</v>
      </c>
      <c r="F17" s="11">
        <v>204959065</v>
      </c>
      <c r="G17" s="11">
        <v>3636423</v>
      </c>
      <c r="H17" s="11">
        <v>5645881</v>
      </c>
      <c r="I17" s="11">
        <v>33273950</v>
      </c>
      <c r="J17" s="11">
        <v>83729947</v>
      </c>
      <c r="K17" s="11">
        <v>18305468</v>
      </c>
      <c r="L17" s="11">
        <v>429099815</v>
      </c>
      <c r="M17" s="11">
        <v>84297742</v>
      </c>
      <c r="N17" s="11">
        <v>64843203</v>
      </c>
      <c r="O17" s="11">
        <v>9876766</v>
      </c>
      <c r="P17" s="11">
        <v>108570</v>
      </c>
      <c r="Q17" s="11">
        <v>183976447</v>
      </c>
      <c r="R17" s="11">
        <v>71362246</v>
      </c>
      <c r="S17" s="11">
        <v>65926313</v>
      </c>
      <c r="T17" s="11">
        <v>43206062</v>
      </c>
      <c r="U17" s="11">
        <v>270419393</v>
      </c>
      <c r="V17" s="11">
        <v>140048421</v>
      </c>
      <c r="W17" s="11">
        <v>394806532</v>
      </c>
      <c r="X17" s="11">
        <v>197103104</v>
      </c>
      <c r="Y17" s="11">
        <v>303653978</v>
      </c>
      <c r="Z17" s="11">
        <v>19302496</v>
      </c>
      <c r="AA17" s="11">
        <v>71325956</v>
      </c>
      <c r="AB17" s="11">
        <v>2746421</v>
      </c>
      <c r="AC17" s="11">
        <v>3269265859</v>
      </c>
      <c r="AD17" s="11">
        <v>154834753</v>
      </c>
      <c r="AE17" s="11">
        <v>347132876</v>
      </c>
      <c r="AF17" s="11">
        <v>656488278</v>
      </c>
      <c r="AG17" s="11">
        <v>272051607</v>
      </c>
      <c r="AH17" s="11">
        <v>197567733</v>
      </c>
      <c r="AI17" s="11">
        <v>398374542</v>
      </c>
      <c r="AJ17" s="11">
        <v>193361910</v>
      </c>
      <c r="AK17" s="11">
        <v>55571554</v>
      </c>
      <c r="AL17" s="11">
        <v>11231651</v>
      </c>
      <c r="AM17" s="11">
        <v>19553763</v>
      </c>
      <c r="AN17" s="11">
        <v>345480511</v>
      </c>
      <c r="AO17" s="11">
        <v>1140828291</v>
      </c>
      <c r="AP17" s="11">
        <v>205762009</v>
      </c>
      <c r="AQ17" s="11">
        <v>26492939</v>
      </c>
      <c r="AR17" s="11">
        <v>50758144</v>
      </c>
      <c r="AS17" s="11">
        <v>72594</v>
      </c>
      <c r="AT17" s="11">
        <v>89198716</v>
      </c>
      <c r="AU17" s="11">
        <v>1559934</v>
      </c>
      <c r="AV17" s="11">
        <v>336329</v>
      </c>
      <c r="AW17" s="11">
        <v>23089706</v>
      </c>
      <c r="AX17" s="11">
        <v>759179351</v>
      </c>
      <c r="AY17" s="11">
        <v>93550964</v>
      </c>
      <c r="AZ17" s="11">
        <v>278303</v>
      </c>
      <c r="BA17" s="11">
        <v>12121428</v>
      </c>
      <c r="BB17" s="11">
        <v>321701813</v>
      </c>
      <c r="BC17" s="11">
        <v>2395845</v>
      </c>
      <c r="BD17" s="11">
        <v>195427978</v>
      </c>
      <c r="BE17" s="11">
        <v>181305339</v>
      </c>
      <c r="BF17" s="11">
        <v>20813405</v>
      </c>
      <c r="BG17" s="11">
        <v>9058950</v>
      </c>
      <c r="BH17" s="11">
        <v>38507284</v>
      </c>
      <c r="BI17" s="11">
        <v>18336382</v>
      </c>
      <c r="BJ17" s="11">
        <v>185520721</v>
      </c>
      <c r="BK17" s="11">
        <v>118450375</v>
      </c>
      <c r="BL17" s="11">
        <v>139129047</v>
      </c>
      <c r="BM17" s="11">
        <v>152755331</v>
      </c>
      <c r="BN17" s="11">
        <v>173622032</v>
      </c>
      <c r="BO17" s="11">
        <v>12234018</v>
      </c>
      <c r="BP17" s="11">
        <v>4353659</v>
      </c>
      <c r="BQ17" s="11">
        <v>3034829</v>
      </c>
      <c r="BR17" s="11">
        <v>43360401</v>
      </c>
      <c r="BS17" s="11">
        <v>79569637</v>
      </c>
      <c r="BT17" s="11">
        <v>76748267</v>
      </c>
      <c r="BU17" s="11">
        <v>36922161</v>
      </c>
      <c r="BV17" s="11">
        <v>742861836</v>
      </c>
      <c r="BW17" s="11">
        <v>267806715</v>
      </c>
      <c r="BX17" s="11">
        <v>9489015</v>
      </c>
      <c r="BY17" s="11">
        <v>174645</v>
      </c>
      <c r="BZ17" s="11">
        <v>177380339</v>
      </c>
      <c r="CA17" s="11">
        <v>516693</v>
      </c>
      <c r="CB17" s="11">
        <v>29517485</v>
      </c>
      <c r="CC17" s="11">
        <v>380081</v>
      </c>
      <c r="CD17" s="11">
        <v>254586</v>
      </c>
      <c r="CE17" s="11">
        <v>82120645</v>
      </c>
      <c r="CF17" s="11">
        <v>111729200</v>
      </c>
      <c r="CG17" s="11">
        <v>1381780952</v>
      </c>
      <c r="CH17" s="11">
        <v>1574747749</v>
      </c>
      <c r="CI17" s="11">
        <v>4888034</v>
      </c>
      <c r="CJ17" s="11">
        <v>1432369161</v>
      </c>
      <c r="CK17" s="11">
        <v>29655731</v>
      </c>
      <c r="CL17" s="11">
        <v>5901281</v>
      </c>
      <c r="CM17" s="11">
        <v>206307179</v>
      </c>
      <c r="CN17" s="11">
        <v>13532054</v>
      </c>
      <c r="CO17" s="11">
        <v>14095115</v>
      </c>
      <c r="CP17" s="11">
        <v>11443682</v>
      </c>
      <c r="CQ17" s="11">
        <v>147192145</v>
      </c>
      <c r="CR17" s="11">
        <v>117948895</v>
      </c>
      <c r="CS17" s="11">
        <v>110197233</v>
      </c>
      <c r="CT17" s="11">
        <v>34727991</v>
      </c>
    </row>
    <row r="18" spans="1:99" s="18" customFormat="1" ht="15" x14ac:dyDescent="0.25">
      <c r="A18" s="20" t="s">
        <v>118</v>
      </c>
      <c r="B18" s="31" t="s">
        <v>117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</row>
    <row r="19" spans="1:99" s="18" customFormat="1" x14ac:dyDescent="0.2">
      <c r="A19" s="20"/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</row>
    <row r="22" spans="1:99" ht="15" x14ac:dyDescent="0.25">
      <c r="A22" s="6" t="s">
        <v>115</v>
      </c>
    </row>
    <row r="23" spans="1:99" ht="15" x14ac:dyDescent="0.25">
      <c r="A23" s="6" t="s">
        <v>114</v>
      </c>
    </row>
    <row r="24" spans="1:99" ht="15" x14ac:dyDescent="0.25">
      <c r="A24" s="6" t="s">
        <v>116</v>
      </c>
    </row>
    <row r="25" spans="1:99" s="30" customFormat="1" ht="55.5" customHeight="1" x14ac:dyDescent="0.25">
      <c r="A25" s="2" t="s">
        <v>9</v>
      </c>
      <c r="B25" s="2" t="s">
        <v>10</v>
      </c>
      <c r="C25" s="2" t="s">
        <v>18</v>
      </c>
      <c r="D25" s="2" t="s">
        <v>19</v>
      </c>
      <c r="E25" s="2" t="s">
        <v>20</v>
      </c>
      <c r="F25" s="2" t="s">
        <v>21</v>
      </c>
      <c r="G25" s="2" t="s">
        <v>22</v>
      </c>
      <c r="H25" s="2" t="s">
        <v>23</v>
      </c>
      <c r="I25" s="2" t="s">
        <v>24</v>
      </c>
      <c r="J25" s="2" t="s">
        <v>25</v>
      </c>
      <c r="K25" s="2" t="s">
        <v>26</v>
      </c>
      <c r="L25" s="2" t="s">
        <v>27</v>
      </c>
      <c r="M25" s="2" t="s">
        <v>28</v>
      </c>
      <c r="N25" s="2" t="s">
        <v>29</v>
      </c>
      <c r="O25" s="2" t="s">
        <v>30</v>
      </c>
      <c r="P25" s="2" t="s">
        <v>31</v>
      </c>
      <c r="Q25" s="2" t="s">
        <v>32</v>
      </c>
      <c r="R25" s="2" t="s">
        <v>33</v>
      </c>
      <c r="S25" s="2" t="s">
        <v>34</v>
      </c>
      <c r="T25" s="2" t="s">
        <v>35</v>
      </c>
      <c r="U25" s="2" t="s">
        <v>36</v>
      </c>
      <c r="V25" s="2" t="s">
        <v>37</v>
      </c>
      <c r="W25" s="2" t="s">
        <v>38</v>
      </c>
      <c r="X25" s="2" t="s">
        <v>39</v>
      </c>
      <c r="Y25" s="2" t="s">
        <v>40</v>
      </c>
      <c r="Z25" s="2" t="s">
        <v>41</v>
      </c>
      <c r="AA25" s="2" t="s">
        <v>42</v>
      </c>
      <c r="AB25" s="2" t="s">
        <v>43</v>
      </c>
      <c r="AC25" s="2" t="s">
        <v>44</v>
      </c>
      <c r="AD25" s="2" t="s">
        <v>45</v>
      </c>
      <c r="AE25" s="2" t="s">
        <v>46</v>
      </c>
      <c r="AF25" s="2" t="s">
        <v>47</v>
      </c>
      <c r="AG25" s="2" t="s">
        <v>48</v>
      </c>
      <c r="AH25" s="2" t="s">
        <v>49</v>
      </c>
      <c r="AI25" s="2" t="s">
        <v>50</v>
      </c>
      <c r="AJ25" s="2" t="s">
        <v>51</v>
      </c>
      <c r="AK25" s="2" t="s">
        <v>52</v>
      </c>
      <c r="AL25" s="2" t="s">
        <v>53</v>
      </c>
      <c r="AM25" s="2" t="s">
        <v>54</v>
      </c>
      <c r="AN25" s="2" t="s">
        <v>55</v>
      </c>
      <c r="AO25" s="2" t="s">
        <v>56</v>
      </c>
      <c r="AP25" s="2" t="s">
        <v>57</v>
      </c>
      <c r="AQ25" s="2" t="s">
        <v>58</v>
      </c>
      <c r="AR25" s="2" t="s">
        <v>59</v>
      </c>
      <c r="AS25" s="2" t="s">
        <v>60</v>
      </c>
      <c r="AT25" s="2" t="s">
        <v>61</v>
      </c>
      <c r="AU25" s="2" t="s">
        <v>62</v>
      </c>
      <c r="AV25" s="2" t="s">
        <v>63</v>
      </c>
      <c r="AW25" s="2" t="s">
        <v>64</v>
      </c>
      <c r="AX25" s="2" t="s">
        <v>65</v>
      </c>
      <c r="AY25" s="2" t="s">
        <v>66</v>
      </c>
      <c r="AZ25" s="2" t="s">
        <v>67</v>
      </c>
      <c r="BA25" s="2" t="s">
        <v>68</v>
      </c>
      <c r="BB25" s="2" t="s">
        <v>69</v>
      </c>
      <c r="BC25" s="2" t="s">
        <v>70</v>
      </c>
      <c r="BD25" s="2" t="s">
        <v>71</v>
      </c>
      <c r="BE25" s="2" t="s">
        <v>72</v>
      </c>
      <c r="BF25" s="2" t="s">
        <v>73</v>
      </c>
      <c r="BG25" s="2" t="s">
        <v>74</v>
      </c>
      <c r="BH25" s="2" t="s">
        <v>75</v>
      </c>
      <c r="BI25" s="2" t="s">
        <v>76</v>
      </c>
      <c r="BJ25" s="2" t="s">
        <v>77</v>
      </c>
      <c r="BK25" s="2" t="s">
        <v>78</v>
      </c>
      <c r="BL25" s="2" t="s">
        <v>79</v>
      </c>
      <c r="BM25" s="2" t="s">
        <v>80</v>
      </c>
      <c r="BN25" s="2" t="s">
        <v>81</v>
      </c>
      <c r="BO25" s="2" t="s">
        <v>82</v>
      </c>
      <c r="BP25" s="2" t="s">
        <v>83</v>
      </c>
      <c r="BQ25" s="2" t="s">
        <v>84</v>
      </c>
      <c r="BR25" s="2" t="s">
        <v>85</v>
      </c>
      <c r="BS25" s="2" t="s">
        <v>86</v>
      </c>
      <c r="BT25" s="2" t="s">
        <v>87</v>
      </c>
      <c r="BU25" s="2" t="s">
        <v>88</v>
      </c>
      <c r="BV25" s="2" t="s">
        <v>89</v>
      </c>
      <c r="BW25" s="2" t="s">
        <v>90</v>
      </c>
      <c r="BX25" s="2" t="s">
        <v>91</v>
      </c>
      <c r="BY25" s="2" t="s">
        <v>92</v>
      </c>
      <c r="BZ25" s="2" t="s">
        <v>93</v>
      </c>
      <c r="CA25" s="2" t="s">
        <v>94</v>
      </c>
      <c r="CB25" s="2" t="s">
        <v>95</v>
      </c>
      <c r="CC25" s="2" t="s">
        <v>96</v>
      </c>
      <c r="CD25" s="2" t="s">
        <v>97</v>
      </c>
      <c r="CE25" s="2" t="s">
        <v>98</v>
      </c>
      <c r="CF25" s="2" t="s">
        <v>99</v>
      </c>
      <c r="CG25" s="2" t="s">
        <v>100</v>
      </c>
      <c r="CH25" s="2" t="s">
        <v>101</v>
      </c>
      <c r="CI25" s="2" t="s">
        <v>102</v>
      </c>
      <c r="CJ25" s="2" t="s">
        <v>103</v>
      </c>
      <c r="CK25" s="2" t="s">
        <v>104</v>
      </c>
      <c r="CL25" s="2" t="s">
        <v>105</v>
      </c>
      <c r="CM25" s="2" t="s">
        <v>106</v>
      </c>
      <c r="CN25" s="2" t="s">
        <v>107</v>
      </c>
      <c r="CO25" s="2" t="s">
        <v>108</v>
      </c>
      <c r="CP25" s="2" t="s">
        <v>109</v>
      </c>
      <c r="CQ25" s="2" t="s">
        <v>110</v>
      </c>
      <c r="CR25" s="2" t="s">
        <v>111</v>
      </c>
      <c r="CS25" s="2" t="s">
        <v>112</v>
      </c>
      <c r="CT25" s="2" t="s">
        <v>113</v>
      </c>
    </row>
    <row r="26" spans="1:99" x14ac:dyDescent="0.2">
      <c r="A26" s="25" t="s">
        <v>122</v>
      </c>
      <c r="B26" s="26"/>
      <c r="C26" s="16">
        <f>(C5/B5)</f>
        <v>8.8551747817524717E-4</v>
      </c>
      <c r="D26" s="16">
        <f t="shared" ref="D26:D35" si="1">(D5/B5)</f>
        <v>4.9341886655982908E-3</v>
      </c>
      <c r="E26" s="16">
        <f t="shared" ref="E26:E35" si="2">(E5/B5)</f>
        <v>2.0242286993431813E-3</v>
      </c>
      <c r="F26" s="16">
        <f t="shared" ref="F26:F36" si="3">(F5/B5)</f>
        <v>8.9553196181677789E-3</v>
      </c>
      <c r="G26" s="16">
        <f t="shared" ref="G26:G36" si="4">(G5/B5)</f>
        <v>1.5743400891063568E-4</v>
      </c>
      <c r="H26" s="16">
        <f t="shared" ref="H26:H36" si="5">(H5/B5)</f>
        <v>1.9909445283296275E-4</v>
      </c>
      <c r="I26" s="16">
        <f t="shared" ref="I26:I36" si="6">(I5/B5)</f>
        <v>1.9361651919725736E-3</v>
      </c>
      <c r="J26" s="16">
        <f t="shared" ref="J26:J36" si="7">(J5/B5)</f>
        <v>3.0731058597961466E-3</v>
      </c>
      <c r="K26" s="16">
        <f t="shared" ref="K26:K36" si="8">(K5/B5)</f>
        <v>3.0485308948574363E-4</v>
      </c>
      <c r="L26" s="16">
        <f t="shared" ref="L26:L36" si="9">(L5/B5)</f>
        <v>2.025332245253824E-2</v>
      </c>
      <c r="M26" s="16">
        <f t="shared" ref="M26:M36" si="10">(M5/B5)</f>
        <v>3.3764478287373E-3</v>
      </c>
      <c r="N26" s="16">
        <f t="shared" ref="N26:N35" si="11">(N5/B5)</f>
        <v>3.3749103621709994E-3</v>
      </c>
      <c r="O26" s="16">
        <f t="shared" ref="O26:O35" si="12">(O5/B5)</f>
        <v>5.5082768691171473E-4</v>
      </c>
      <c r="P26" s="16">
        <f t="shared" ref="P26:P36" si="13">(P5/B5)</f>
        <v>1.8096360733823798E-5</v>
      </c>
      <c r="Q26" s="16">
        <f t="shared" ref="Q26:Q36" si="14">(Q5/B5)</f>
        <v>9.9302629615305414E-3</v>
      </c>
      <c r="R26" s="16">
        <f t="shared" ref="R26:R36" si="15">(R5/B5)</f>
        <v>1.9458971103360355E-3</v>
      </c>
      <c r="S26" s="16">
        <f t="shared" ref="S26:S36" si="16">(S5/B5)</f>
        <v>2.859061969446762E-3</v>
      </c>
      <c r="T26" s="16">
        <f t="shared" ref="T26:T33" si="17">(T5/B5)</f>
        <v>1.0677081053271492E-3</v>
      </c>
      <c r="U26" s="16">
        <f t="shared" ref="U26:U33" si="18">(U5/B5)</f>
        <v>1.1459032571817377E-2</v>
      </c>
      <c r="V26" s="16">
        <f t="shared" ref="V26:V33" si="19">(V5/B5)</f>
        <v>4.9274033903445157E-3</v>
      </c>
      <c r="W26" s="16">
        <f t="shared" ref="W26:W33" si="20">(W5/B5)</f>
        <v>1.0399068938305122E-2</v>
      </c>
      <c r="X26" s="16">
        <f t="shared" ref="X26:X33" si="21">(X5/B5)</f>
        <v>4.5758943491638841E-3</v>
      </c>
      <c r="Y26" s="16">
        <f t="shared" ref="Y26:Y33" si="22">(Y5/B5)</f>
        <v>8.3264967994051541E-3</v>
      </c>
      <c r="Z26" s="16">
        <f t="shared" ref="Z26:Z33" si="23">(Z5/B5)</f>
        <v>1.1185159886727041E-3</v>
      </c>
      <c r="AA26" s="16">
        <f t="shared" ref="AA26:AA33" si="24">(AA5/B5)</f>
        <v>3.7492733186173461E-3</v>
      </c>
      <c r="AB26" s="16">
        <f t="shared" ref="AB26:AB33" si="25">(AB5/B5)</f>
        <v>4.1314715315776012E-4</v>
      </c>
      <c r="AC26" s="16">
        <f t="shared" ref="AC26:AC33" si="26">(AC5/B5)</f>
        <v>0.16016908868343177</v>
      </c>
      <c r="AD26" s="16">
        <f t="shared" ref="AD26:AD33" si="27">(AD5/B5)</f>
        <v>8.1513952658019712E-3</v>
      </c>
      <c r="AE26" s="16">
        <f t="shared" ref="AE26:AE33" si="28">(AE5/B5)</f>
        <v>1.9613011341932978E-2</v>
      </c>
      <c r="AF26" s="16">
        <f t="shared" ref="AF26:AF33" si="29">(AF5/B5)</f>
        <v>2.6239156960195846E-2</v>
      </c>
      <c r="AG26" s="16">
        <f t="shared" ref="AG26:AG33" si="30">(AG5/B5)</f>
        <v>1.2647810212019233E-2</v>
      </c>
      <c r="AH26" s="16">
        <f t="shared" ref="AH26:AH33" si="31">(AH5/B5)</f>
        <v>1.0143689734078401E-2</v>
      </c>
      <c r="AI26" s="16">
        <f t="shared" ref="AI26:AI33" si="32">(AI5/B5)</f>
        <v>1.6799380737598745E-2</v>
      </c>
      <c r="AJ26" s="16">
        <f t="shared" ref="AJ26:AJ33" si="33">(AJ5/B5)</f>
        <v>5.7239493463499573E-3</v>
      </c>
      <c r="AK26" s="16">
        <f t="shared" ref="AK26:AK33" si="34">(AK5/B5)</f>
        <v>2.0898399424223637E-3</v>
      </c>
      <c r="AL26" s="16">
        <f t="shared" ref="AL26:AL33" si="35">(AL5/B5)</f>
        <v>4.9994001036027941E-4</v>
      </c>
      <c r="AM26" s="16">
        <f t="shared" ref="AM26:AM33" si="36">(AM5/B5)</f>
        <v>2.3099144707030331E-3</v>
      </c>
      <c r="AN26" s="16">
        <f t="shared" ref="AN26:AN33" si="37">(AN5/B5)</f>
        <v>1.3721994572224491E-2</v>
      </c>
      <c r="AO26" s="16">
        <f t="shared" ref="AO26:AO33" si="38">(AO5/B5)</f>
        <v>5.6853835615147029E-2</v>
      </c>
      <c r="AP26" s="16">
        <f t="shared" ref="AP26:AP33" si="39">(AP5/B5)</f>
        <v>1.1095520484516428E-2</v>
      </c>
      <c r="AQ26" s="16">
        <f t="shared" ref="AQ26:AQ33" si="40">(AQ5/B5)</f>
        <v>1.5906732800942604E-3</v>
      </c>
      <c r="AR26" s="16">
        <f t="shared" ref="AR26:AR33" si="41">(AR5/B5)</f>
        <v>2.1260842651745714E-3</v>
      </c>
      <c r="AS26" s="16">
        <f t="shared" ref="AS26:AS33" si="42">(AS5/B5)</f>
        <v>8.9141512743006439E-5</v>
      </c>
      <c r="AT26" s="16">
        <f t="shared" ref="AT26:AT33" si="43">(AT5/B5)</f>
        <v>3.1378044733271051E-3</v>
      </c>
      <c r="AU26" s="16">
        <f t="shared" ref="AU26:AU33" si="44">(AU5/B5)</f>
        <v>4.8621415257188418E-5</v>
      </c>
      <c r="AV26" s="16">
        <f t="shared" ref="AV26:AV33" si="45">(AV5/B5)</f>
        <v>2.3767719477327316E-5</v>
      </c>
      <c r="AW26" s="16">
        <f t="shared" ref="AW26:AW33" si="46">(AW5/B5)</f>
        <v>5.9378428797856328E-4</v>
      </c>
      <c r="AX26" s="16">
        <f t="shared" ref="AX26:AX33" si="47">(AX5/B5)</f>
        <v>3.790015075084547E-2</v>
      </c>
      <c r="AY26" s="16">
        <f t="shared" ref="AY26:AY33" si="48">(AY5/B5)</f>
        <v>6.7144363390945943E-3</v>
      </c>
      <c r="AZ26" s="16">
        <f t="shared" ref="AZ26:AZ33" si="49">(AZ5/B5)</f>
        <v>7.6650142271244125E-6</v>
      </c>
      <c r="BA26" s="16">
        <f t="shared" ref="BA26:BA33" si="50">(BA5/B5)</f>
        <v>1.8789723418750897E-3</v>
      </c>
      <c r="BB26" s="16">
        <f t="shared" ref="BB26:BB33" si="51">(BB5/B5)</f>
        <v>3.4341156036331484E-2</v>
      </c>
      <c r="BC26" s="16">
        <f t="shared" ref="BC26:BC33" si="52">(BC5/B5)</f>
        <v>8.5745812600856653E-5</v>
      </c>
      <c r="BD26" s="16">
        <f t="shared" ref="BD26:BD33" si="53">(BD5/B5)</f>
        <v>1.2919009363237673E-2</v>
      </c>
      <c r="BE26" s="16">
        <f t="shared" ref="BE26:BE33" si="54">(BE5/B5)</f>
        <v>1.22520903648911E-2</v>
      </c>
      <c r="BF26" s="16">
        <f t="shared" ref="BF26:BF33" si="55">(BF5/B5)</f>
        <v>1.1210578763405756E-3</v>
      </c>
      <c r="BG26" s="16">
        <f t="shared" ref="BG26:BG33" si="56">(BG5/B5)</f>
        <v>3.0571764173957262E-4</v>
      </c>
      <c r="BH26" s="16">
        <f t="shared" ref="BH26:BH33" si="57">(BH5/B5)</f>
        <v>5.643515697209351E-3</v>
      </c>
      <c r="BI26" s="16">
        <f t="shared" ref="BI26:BI33" si="58">(BI5/B5)</f>
        <v>1.7822488803874211E-3</v>
      </c>
      <c r="BJ26" s="16">
        <f t="shared" ref="BJ26:BJ33" si="59">(BJ5/B5)</f>
        <v>2.8542433659804873E-2</v>
      </c>
      <c r="BK26" s="16">
        <f t="shared" ref="BK26:BK33" si="60">(BK5/B5)</f>
        <v>5.1440549495115201E-3</v>
      </c>
      <c r="BL26" s="16">
        <f t="shared" ref="BL26:BL33" si="61">(BL5/B5)</f>
        <v>9.5427786794181641E-3</v>
      </c>
      <c r="BM26" s="16">
        <f t="shared" ref="BM26:BM33" si="62">(BM5/B5)</f>
        <v>4.2781092931903977E-3</v>
      </c>
      <c r="BN26" s="16">
        <f t="shared" ref="BN26:BN33" si="63">(BN5/B5)</f>
        <v>6.9133585359321074E-3</v>
      </c>
      <c r="BO26" s="16">
        <f t="shared" ref="BO26:BO33" si="64">(BO5/B5)</f>
        <v>4.6523609083284342E-4</v>
      </c>
      <c r="BP26" s="16">
        <f t="shared" ref="BP26:BP33" si="65">(BP5/B5)</f>
        <v>2.5819982273574327E-4</v>
      </c>
      <c r="BQ26" s="16">
        <f t="shared" ref="BQ26:BQ33" si="66">(BQ5/B5)</f>
        <v>1.4226339905909212E-4</v>
      </c>
      <c r="BR26" s="16">
        <f t="shared" ref="BR26:BR33" si="67">(BR5/B5)</f>
        <v>2.0066350106350459E-3</v>
      </c>
      <c r="BS26" s="16">
        <f t="shared" ref="BS26:BS33" si="68">(BS5/B5)</f>
        <v>3.8416286264863629E-3</v>
      </c>
      <c r="BT26" s="16">
        <f t="shared" ref="BT26:BT33" si="69">(BT5/B5)</f>
        <v>4.8638199518917452E-3</v>
      </c>
      <c r="BU26" s="16">
        <f t="shared" ref="BU26:BU33" si="70">(BU5/B5)</f>
        <v>4.0138706098796512E-3</v>
      </c>
      <c r="BV26" s="16">
        <f t="shared" ref="BV26:BV33" si="71">(BV5/B5)</f>
        <v>3.4820923216705435E-2</v>
      </c>
      <c r="BW26" s="16">
        <f t="shared" ref="BW26:BW33" si="72">(BW5/B5)</f>
        <v>1.2069326250292098E-2</v>
      </c>
      <c r="BX26" s="16">
        <f t="shared" ref="BX26:BX33" si="73">(BX5/B5)</f>
        <v>5.7843613614632272E-4</v>
      </c>
      <c r="BY26" s="16">
        <f t="shared" ref="BY26:BY33" si="74">(BY5/B5)</f>
        <v>2.4537207901227289E-5</v>
      </c>
      <c r="BZ26" s="16">
        <f t="shared" ref="BZ26:BZ33" si="75">(BZ5/B5)</f>
        <v>8.5110269365040198E-3</v>
      </c>
      <c r="CA26" s="16">
        <f t="shared" ref="CA26:CA33" si="76">(CA5/B5)</f>
        <v>2.5207772886922259E-5</v>
      </c>
      <c r="CB26" s="16">
        <f t="shared" ref="CB26:CB33" si="77">(CB5/B5)</f>
        <v>3.9750401817734539E-3</v>
      </c>
      <c r="CC26" s="16">
        <f t="shared" ref="CC26:CC33" si="78">(CC5/B5)</f>
        <v>1.5307122518175914E-5</v>
      </c>
      <c r="CD26" s="16">
        <f t="shared" ref="CD26:CD33" si="79">(CD5/B5)</f>
        <v>1.5770107702243086E-5</v>
      </c>
      <c r="CE26" s="16">
        <f t="shared" ref="CE26:CE33" si="80">(CE5/B5)</f>
        <v>4.0319422187777921E-3</v>
      </c>
      <c r="CF26" s="16">
        <f t="shared" ref="CF26:CF33" si="81">(CF5/B5)</f>
        <v>5.5237126172763473E-3</v>
      </c>
      <c r="CG26" s="16">
        <f t="shared" ref="CG26:CG33" si="82">(CG5/B5)</f>
        <v>8.7264241397622219E-2</v>
      </c>
      <c r="CH26" s="16">
        <f t="shared" ref="CH26:CH33" si="83">(CH5/B5)</f>
        <v>8.2072171243066427E-2</v>
      </c>
      <c r="CI26" s="16">
        <f t="shared" ref="CI26:CI33" si="84">(CI5/B5)</f>
        <v>3.9175107906152062E-5</v>
      </c>
      <c r="CJ26" s="16">
        <f t="shared" ref="CJ26:CJ33" si="85">(CJ5/B5)</f>
        <v>8.2474253990055688E-2</v>
      </c>
      <c r="CK26" s="16">
        <f t="shared" ref="CK26:CK33" si="86">(CK5/B5)</f>
        <v>3.8383737181417601E-4</v>
      </c>
      <c r="CL26" s="16">
        <f t="shared" ref="CL26:CL33" si="87">(CL5/B5)</f>
        <v>3.9276657556075315E-4</v>
      </c>
      <c r="CM26" s="16">
        <f t="shared" ref="CM26:CM33" si="88">(CM5/B5)</f>
        <v>9.8201691457385099E-3</v>
      </c>
      <c r="CN26" s="16">
        <f t="shared" ref="CN26:CN33" si="89">(CN5/B5)</f>
        <v>8.2259520740106395E-4</v>
      </c>
      <c r="CO26" s="16">
        <f t="shared" ref="CO26:CO33" si="90">(CO5/B5)</f>
        <v>6.7511051348526367E-4</v>
      </c>
      <c r="CP26" s="16">
        <f t="shared" ref="CP26:CP33" si="91">(CP5/B5)</f>
        <v>7.0142624566098743E-4</v>
      </c>
      <c r="CQ26" s="16">
        <f t="shared" ref="CQ26:CQ33" si="92">(CQ5/B5)</f>
        <v>6.5682860627879645E-3</v>
      </c>
      <c r="CR26" s="16">
        <f t="shared" ref="CR26:CR33" si="93">(CR5/B5)</f>
        <v>5.5083230166074037E-3</v>
      </c>
      <c r="CS26" s="16">
        <f t="shared" ref="CS26:CS33" si="94">(CS5/B5)</f>
        <v>4.1945596816031251E-3</v>
      </c>
      <c r="CT26" s="16">
        <f t="shared" ref="CT26:CT33" si="95">(CT5/B5)</f>
        <v>4.4021181714808772E-5</v>
      </c>
      <c r="CU26" s="27"/>
    </row>
    <row r="27" spans="1:99" x14ac:dyDescent="0.2">
      <c r="A27" s="25" t="s">
        <v>123</v>
      </c>
      <c r="B27" s="26"/>
      <c r="C27" s="16">
        <f t="shared" ref="C27:C33" si="96">(C6/B6)</f>
        <v>8.0914845319356166E-4</v>
      </c>
      <c r="D27" s="16">
        <f t="shared" si="1"/>
        <v>5.3240134142286694E-3</v>
      </c>
      <c r="E27" s="16">
        <f t="shared" si="2"/>
        <v>2.1085591968012375E-3</v>
      </c>
      <c r="F27" s="16">
        <f t="shared" si="3"/>
        <v>8.9506701950692706E-3</v>
      </c>
      <c r="G27" s="16">
        <f t="shared" si="4"/>
        <v>1.4260407831687369E-4</v>
      </c>
      <c r="H27" s="16">
        <f t="shared" si="5"/>
        <v>1.9861156729090253E-4</v>
      </c>
      <c r="I27" s="16">
        <f t="shared" si="6"/>
        <v>1.7471712135171415E-3</v>
      </c>
      <c r="J27" s="16">
        <f t="shared" si="7"/>
        <v>3.4468021617658951E-3</v>
      </c>
      <c r="K27" s="16">
        <f t="shared" si="8"/>
        <v>3.4636669407017478E-4</v>
      </c>
      <c r="L27" s="16">
        <f t="shared" si="9"/>
        <v>2.362874363005903E-2</v>
      </c>
      <c r="M27" s="16">
        <f t="shared" si="10"/>
        <v>4.4958023110837023E-3</v>
      </c>
      <c r="N27" s="16">
        <f t="shared" si="11"/>
        <v>3.0587253344118597E-3</v>
      </c>
      <c r="O27" s="16">
        <f t="shared" si="12"/>
        <v>4.4070112384101562E-4</v>
      </c>
      <c r="P27" s="16">
        <f t="shared" si="13"/>
        <v>8.7598902187023687E-6</v>
      </c>
      <c r="Q27" s="16">
        <f t="shared" si="14"/>
        <v>1.3049019229937217E-2</v>
      </c>
      <c r="R27" s="16">
        <f t="shared" si="15"/>
        <v>1.9895928368280484E-3</v>
      </c>
      <c r="S27" s="16">
        <f t="shared" si="16"/>
        <v>2.8576281638289748E-3</v>
      </c>
      <c r="T27" s="16">
        <f t="shared" si="17"/>
        <v>1.1913642175274668E-3</v>
      </c>
      <c r="U27" s="16">
        <f t="shared" si="18"/>
        <v>1.1320025670526625E-2</v>
      </c>
      <c r="V27" s="16">
        <f t="shared" si="19"/>
        <v>5.4372525247333723E-3</v>
      </c>
      <c r="W27" s="16">
        <f t="shared" si="20"/>
        <v>1.1108502384295239E-2</v>
      </c>
      <c r="X27" s="16">
        <f t="shared" si="21"/>
        <v>4.6484363668573905E-3</v>
      </c>
      <c r="Y27" s="16">
        <f t="shared" si="22"/>
        <v>9.1845790082196836E-3</v>
      </c>
      <c r="Z27" s="16">
        <f t="shared" si="23"/>
        <v>1.3047965733593648E-3</v>
      </c>
      <c r="AA27" s="16">
        <f t="shared" si="24"/>
        <v>4.0081269599258314E-3</v>
      </c>
      <c r="AB27" s="16">
        <f t="shared" si="25"/>
        <v>3.9031107915908295E-4</v>
      </c>
      <c r="AC27" s="16">
        <f t="shared" si="26"/>
        <v>0.18068694974992106</v>
      </c>
      <c r="AD27" s="16">
        <f t="shared" si="27"/>
        <v>8.1517728762370827E-3</v>
      </c>
      <c r="AE27" s="16">
        <f t="shared" si="28"/>
        <v>1.8405841635501793E-2</v>
      </c>
      <c r="AF27" s="16">
        <f t="shared" si="29"/>
        <v>2.6860267993388611E-2</v>
      </c>
      <c r="AG27" s="16">
        <f t="shared" si="30"/>
        <v>1.349160000335369E-2</v>
      </c>
      <c r="AH27" s="16">
        <f t="shared" si="31"/>
        <v>9.4382936999198447E-3</v>
      </c>
      <c r="AI27" s="16">
        <f t="shared" si="32"/>
        <v>1.6529394821490347E-2</v>
      </c>
      <c r="AJ27" s="16">
        <f t="shared" si="33"/>
        <v>5.6369091191557147E-3</v>
      </c>
      <c r="AK27" s="16">
        <f t="shared" si="34"/>
        <v>1.9805819633490255E-3</v>
      </c>
      <c r="AL27" s="16">
        <f t="shared" si="35"/>
        <v>4.9442855361917545E-4</v>
      </c>
      <c r="AM27" s="16">
        <f t="shared" si="36"/>
        <v>2.0211211359993488E-3</v>
      </c>
      <c r="AN27" s="16">
        <f t="shared" si="37"/>
        <v>1.3525434947682413E-2</v>
      </c>
      <c r="AO27" s="16">
        <f t="shared" si="38"/>
        <v>5.5273853857313704E-2</v>
      </c>
      <c r="AP27" s="16">
        <f t="shared" si="39"/>
        <v>1.1318419686970929E-2</v>
      </c>
      <c r="AQ27" s="16">
        <f t="shared" si="40"/>
        <v>1.1312972510665294E-3</v>
      </c>
      <c r="AR27" s="16">
        <f t="shared" si="41"/>
        <v>1.9018245503984374E-3</v>
      </c>
      <c r="AS27" s="16">
        <f t="shared" si="42"/>
        <v>5.1341100381398183E-5</v>
      </c>
      <c r="AT27" s="16">
        <f t="shared" si="43"/>
        <v>3.6607159015321221E-3</v>
      </c>
      <c r="AU27" s="16">
        <f t="shared" si="44"/>
        <v>3.7868204080692257E-5</v>
      </c>
      <c r="AV27" s="16">
        <f t="shared" si="45"/>
        <v>2.7084908616301915E-5</v>
      </c>
      <c r="AW27" s="16">
        <f t="shared" si="46"/>
        <v>7.0623927754569855E-4</v>
      </c>
      <c r="AX27" s="16">
        <f t="shared" si="47"/>
        <v>3.5129451472153385E-2</v>
      </c>
      <c r="AY27" s="16">
        <f t="shared" si="48"/>
        <v>7.6876510668188631E-3</v>
      </c>
      <c r="AZ27" s="16">
        <f t="shared" si="49"/>
        <v>8.4438044929701476E-6</v>
      </c>
      <c r="BA27" s="16">
        <f t="shared" si="50"/>
        <v>1.6083530203127368E-3</v>
      </c>
      <c r="BB27" s="16">
        <f t="shared" si="51"/>
        <v>2.8162123319843434E-2</v>
      </c>
      <c r="BC27" s="16">
        <f t="shared" si="52"/>
        <v>8.80800270812941E-5</v>
      </c>
      <c r="BD27" s="16">
        <f t="shared" si="53"/>
        <v>1.0863232233541277E-2</v>
      </c>
      <c r="BE27" s="16">
        <f t="shared" si="54"/>
        <v>1.0560518804598729E-2</v>
      </c>
      <c r="BF27" s="16">
        <f t="shared" si="55"/>
        <v>9.8647887882710424E-4</v>
      </c>
      <c r="BG27" s="16">
        <f t="shared" si="56"/>
        <v>2.981354883826769E-4</v>
      </c>
      <c r="BH27" s="16">
        <f t="shared" si="57"/>
        <v>3.8040619564768505E-3</v>
      </c>
      <c r="BI27" s="16">
        <f t="shared" si="58"/>
        <v>1.4367404911916767E-3</v>
      </c>
      <c r="BJ27" s="16">
        <f t="shared" si="59"/>
        <v>2.1142793468605998E-2</v>
      </c>
      <c r="BK27" s="16">
        <f t="shared" si="60"/>
        <v>5.8207405120197526E-3</v>
      </c>
      <c r="BL27" s="16">
        <f t="shared" si="61"/>
        <v>8.4409457288272139E-3</v>
      </c>
      <c r="BM27" s="16">
        <f t="shared" si="62"/>
        <v>4.0802752943119597E-3</v>
      </c>
      <c r="BN27" s="16">
        <f t="shared" si="63"/>
        <v>6.3946791337891858E-3</v>
      </c>
      <c r="BO27" s="16">
        <f t="shared" si="64"/>
        <v>4.2667470929366399E-4</v>
      </c>
      <c r="BP27" s="16">
        <f t="shared" si="65"/>
        <v>2.5631591814904043E-4</v>
      </c>
      <c r="BQ27" s="16">
        <f t="shared" si="66"/>
        <v>1.1746215425369229E-4</v>
      </c>
      <c r="BR27" s="16">
        <f t="shared" si="67"/>
        <v>1.9983050785228576E-3</v>
      </c>
      <c r="BS27" s="16">
        <f t="shared" si="68"/>
        <v>3.7783378661364292E-3</v>
      </c>
      <c r="BT27" s="16">
        <f t="shared" si="69"/>
        <v>4.5915178115942109E-3</v>
      </c>
      <c r="BU27" s="16">
        <f t="shared" si="70"/>
        <v>3.8346111410806744E-3</v>
      </c>
      <c r="BV27" s="16">
        <f t="shared" si="71"/>
        <v>3.6522358561757708E-2</v>
      </c>
      <c r="BW27" s="16">
        <f t="shared" si="72"/>
        <v>1.1584187319501657E-2</v>
      </c>
      <c r="BX27" s="16">
        <f t="shared" si="73"/>
        <v>7.3302540708714123E-4</v>
      </c>
      <c r="BY27" s="16">
        <f t="shared" si="74"/>
        <v>3.2363510777900873E-5</v>
      </c>
      <c r="BZ27" s="16">
        <f t="shared" si="75"/>
        <v>9.4188427181809784E-3</v>
      </c>
      <c r="CA27" s="16">
        <f t="shared" si="76"/>
        <v>1.7946555083401529E-5</v>
      </c>
      <c r="CB27" s="16">
        <f t="shared" si="77"/>
        <v>3.7800090994481819E-3</v>
      </c>
      <c r="CC27" s="16">
        <f t="shared" si="78"/>
        <v>2.0726003213611168E-5</v>
      </c>
      <c r="CD27" s="16">
        <f t="shared" si="79"/>
        <v>1.1691342295303274E-5</v>
      </c>
      <c r="CE27" s="16">
        <f t="shared" si="80"/>
        <v>4.1146109531908347E-3</v>
      </c>
      <c r="CF27" s="16">
        <f t="shared" si="81"/>
        <v>5.5039192168027653E-3</v>
      </c>
      <c r="CG27" s="16">
        <f t="shared" si="82"/>
        <v>8.8019690720242127E-2</v>
      </c>
      <c r="CH27" s="16">
        <f t="shared" si="83"/>
        <v>8.1807743086420012E-2</v>
      </c>
      <c r="CI27" s="16">
        <f t="shared" si="84"/>
        <v>1.3838515870596461E-4</v>
      </c>
      <c r="CJ27" s="16">
        <f t="shared" si="85"/>
        <v>7.6506099880883208E-2</v>
      </c>
      <c r="CK27" s="16">
        <f t="shared" si="86"/>
        <v>2.1265204809492119E-4</v>
      </c>
      <c r="CL27" s="16">
        <f t="shared" si="87"/>
        <v>4.1132665578219531E-4</v>
      </c>
      <c r="CM27" s="16">
        <f t="shared" si="88"/>
        <v>9.3453195729076254E-3</v>
      </c>
      <c r="CN27" s="16">
        <f t="shared" si="89"/>
        <v>7.8013639376855505E-4</v>
      </c>
      <c r="CO27" s="16">
        <f t="shared" si="90"/>
        <v>7.2755709457384473E-4</v>
      </c>
      <c r="CP27" s="16">
        <f t="shared" si="91"/>
        <v>7.9919992746383458E-4</v>
      </c>
      <c r="CQ27" s="16">
        <f t="shared" si="92"/>
        <v>6.6046427593729569E-3</v>
      </c>
      <c r="CR27" s="16">
        <f t="shared" si="93"/>
        <v>5.0537252108445816E-3</v>
      </c>
      <c r="CS27" s="16">
        <f t="shared" si="94"/>
        <v>3.7509289917448487E-3</v>
      </c>
      <c r="CT27" s="16">
        <f t="shared" si="95"/>
        <v>5.9426914959926505E-5</v>
      </c>
    </row>
    <row r="28" spans="1:99" x14ac:dyDescent="0.2">
      <c r="A28" s="25" t="s">
        <v>124</v>
      </c>
      <c r="B28" s="26"/>
      <c r="C28" s="16">
        <f t="shared" si="96"/>
        <v>7.4077523621461302E-4</v>
      </c>
      <c r="D28" s="16">
        <f t="shared" si="1"/>
        <v>4.8623254946816427E-3</v>
      </c>
      <c r="E28" s="16">
        <f t="shared" si="2"/>
        <v>1.3244423290432747E-3</v>
      </c>
      <c r="F28" s="16">
        <f t="shared" si="3"/>
        <v>8.9201857499680761E-3</v>
      </c>
      <c r="G28" s="16">
        <f t="shared" si="4"/>
        <v>1.9456479323902201E-4</v>
      </c>
      <c r="H28" s="16">
        <f t="shared" si="5"/>
        <v>1.6983579287498302E-4</v>
      </c>
      <c r="I28" s="16">
        <f t="shared" si="6"/>
        <v>1.8408404374165358E-3</v>
      </c>
      <c r="J28" s="16">
        <f t="shared" si="7"/>
        <v>2.9040683392727194E-3</v>
      </c>
      <c r="K28" s="16">
        <f t="shared" si="8"/>
        <v>4.0476449240466522E-4</v>
      </c>
      <c r="L28" s="16">
        <f t="shared" si="9"/>
        <v>3.0305914273656705E-2</v>
      </c>
      <c r="M28" s="16">
        <f t="shared" si="10"/>
        <v>4.6327653014305269E-3</v>
      </c>
      <c r="N28" s="16">
        <f t="shared" si="11"/>
        <v>3.9949144899588387E-3</v>
      </c>
      <c r="O28" s="16">
        <f t="shared" si="12"/>
        <v>4.3246680134673816E-4</v>
      </c>
      <c r="P28" s="16">
        <f t="shared" si="13"/>
        <v>1.4419436570095303E-5</v>
      </c>
      <c r="Q28" s="16">
        <f t="shared" si="14"/>
        <v>1.6685956453115706E-2</v>
      </c>
      <c r="R28" s="16">
        <f t="shared" si="15"/>
        <v>2.269967997203214E-3</v>
      </c>
      <c r="S28" s="16">
        <f t="shared" si="16"/>
        <v>2.7196599733355386E-3</v>
      </c>
      <c r="T28" s="16">
        <f t="shared" si="17"/>
        <v>1.2740543746625279E-3</v>
      </c>
      <c r="U28" s="16">
        <f t="shared" si="18"/>
        <v>1.1575628540188359E-2</v>
      </c>
      <c r="V28" s="16">
        <f t="shared" si="19"/>
        <v>5.7042574189065135E-3</v>
      </c>
      <c r="W28" s="16">
        <f t="shared" si="20"/>
        <v>1.0852183227419099E-2</v>
      </c>
      <c r="X28" s="16">
        <f t="shared" si="21"/>
        <v>4.6902850311959423E-3</v>
      </c>
      <c r="Y28" s="16">
        <f t="shared" si="22"/>
        <v>1.2364798275810447E-2</v>
      </c>
      <c r="Z28" s="16">
        <f t="shared" si="23"/>
        <v>1.3426582172028129E-3</v>
      </c>
      <c r="AA28" s="16">
        <f t="shared" si="24"/>
        <v>3.6591389495043555E-3</v>
      </c>
      <c r="AB28" s="16">
        <f t="shared" si="25"/>
        <v>3.270002283556524E-4</v>
      </c>
      <c r="AC28" s="16">
        <f t="shared" si="26"/>
        <v>0.19631812022643225</v>
      </c>
      <c r="AD28" s="16">
        <f t="shared" si="27"/>
        <v>1.0007448795416407E-2</v>
      </c>
      <c r="AE28" s="16">
        <f t="shared" si="28"/>
        <v>2.0343155971561867E-2</v>
      </c>
      <c r="AF28" s="16">
        <f t="shared" si="29"/>
        <v>2.7589436968753305E-2</v>
      </c>
      <c r="AG28" s="16">
        <f t="shared" si="30"/>
        <v>1.7772739469272814E-2</v>
      </c>
      <c r="AH28" s="16">
        <f t="shared" si="31"/>
        <v>9.2731394520301404E-3</v>
      </c>
      <c r="AI28" s="16">
        <f t="shared" si="32"/>
        <v>1.7036940412991652E-2</v>
      </c>
      <c r="AJ28" s="16">
        <f t="shared" si="33"/>
        <v>6.5035479095506407E-3</v>
      </c>
      <c r="AK28" s="16">
        <f t="shared" si="34"/>
        <v>2.0011904968361477E-3</v>
      </c>
      <c r="AL28" s="16">
        <f t="shared" si="35"/>
        <v>5.3736151813751323E-4</v>
      </c>
      <c r="AM28" s="16">
        <f t="shared" si="36"/>
        <v>1.830829792206144E-3</v>
      </c>
      <c r="AN28" s="16">
        <f t="shared" si="37"/>
        <v>1.4777004849269922E-2</v>
      </c>
      <c r="AO28" s="16">
        <f t="shared" si="38"/>
        <v>5.4594172829692672E-2</v>
      </c>
      <c r="AP28" s="16">
        <f t="shared" si="39"/>
        <v>1.0902493032701318E-2</v>
      </c>
      <c r="AQ28" s="16">
        <f t="shared" si="40"/>
        <v>1.1446347249426567E-3</v>
      </c>
      <c r="AR28" s="16">
        <f t="shared" si="41"/>
        <v>1.6799634042604114E-3</v>
      </c>
      <c r="AS28" s="16">
        <f t="shared" si="42"/>
        <v>2.9701193799938044E-5</v>
      </c>
      <c r="AT28" s="16">
        <f t="shared" si="43"/>
        <v>3.4237303581488836E-3</v>
      </c>
      <c r="AU28" s="16">
        <f t="shared" si="44"/>
        <v>5.043407403344011E-5</v>
      </c>
      <c r="AV28" s="16">
        <f t="shared" si="45"/>
        <v>2.8373896313856199E-5</v>
      </c>
      <c r="AW28" s="16">
        <f t="shared" si="46"/>
        <v>5.9220280267818001E-4</v>
      </c>
      <c r="AX28" s="16">
        <f t="shared" si="47"/>
        <v>3.559697321472928E-2</v>
      </c>
      <c r="AY28" s="16">
        <f t="shared" si="48"/>
        <v>6.2022959877429951E-3</v>
      </c>
      <c r="AZ28" s="16">
        <f t="shared" si="49"/>
        <v>7.4465024929888219E-6</v>
      </c>
      <c r="BA28" s="16">
        <f t="shared" si="50"/>
        <v>8.2633887652252755E-4</v>
      </c>
      <c r="BB28" s="16">
        <f t="shared" si="51"/>
        <v>2.7626557034494247E-2</v>
      </c>
      <c r="BC28" s="16">
        <f t="shared" si="52"/>
        <v>8.4712866744519525E-5</v>
      </c>
      <c r="BD28" s="16">
        <f t="shared" si="53"/>
        <v>9.6513927047349422E-3</v>
      </c>
      <c r="BE28" s="16">
        <f t="shared" si="54"/>
        <v>1.1678667404904062E-2</v>
      </c>
      <c r="BF28" s="16">
        <f t="shared" si="55"/>
        <v>1.3746477980620235E-3</v>
      </c>
      <c r="BG28" s="16">
        <f t="shared" si="56"/>
        <v>3.3405165519486882E-4</v>
      </c>
      <c r="BH28" s="16">
        <f t="shared" si="57"/>
        <v>2.6677104116385585E-3</v>
      </c>
      <c r="BI28" s="16">
        <f t="shared" si="58"/>
        <v>1.5468277889619821E-3</v>
      </c>
      <c r="BJ28" s="16">
        <f t="shared" si="59"/>
        <v>1.4583313855054283E-2</v>
      </c>
      <c r="BK28" s="16">
        <f t="shared" si="60"/>
        <v>4.9127226592463845E-3</v>
      </c>
      <c r="BL28" s="16">
        <f t="shared" si="61"/>
        <v>6.6278864244791449E-3</v>
      </c>
      <c r="BM28" s="16">
        <f t="shared" si="62"/>
        <v>3.8712801417096834E-3</v>
      </c>
      <c r="BN28" s="16">
        <f t="shared" si="63"/>
        <v>5.9737792258592968E-3</v>
      </c>
      <c r="BO28" s="16">
        <f t="shared" si="64"/>
        <v>4.0239933090119241E-4</v>
      </c>
      <c r="BP28" s="16">
        <f t="shared" si="65"/>
        <v>2.1439136387429119E-4</v>
      </c>
      <c r="BQ28" s="16">
        <f t="shared" si="66"/>
        <v>1.1462912521402154E-4</v>
      </c>
      <c r="BR28" s="16">
        <f t="shared" si="67"/>
        <v>1.8963098702522313E-3</v>
      </c>
      <c r="BS28" s="16">
        <f t="shared" si="68"/>
        <v>3.0590807534034213E-3</v>
      </c>
      <c r="BT28" s="16">
        <f t="shared" si="69"/>
        <v>3.9710766092627119E-3</v>
      </c>
      <c r="BU28" s="16">
        <f t="shared" si="70"/>
        <v>2.7482721659770966E-3</v>
      </c>
      <c r="BV28" s="16">
        <f t="shared" si="71"/>
        <v>4.4519285829873127E-2</v>
      </c>
      <c r="BW28" s="16">
        <f t="shared" si="72"/>
        <v>1.4025182272283705E-2</v>
      </c>
      <c r="BX28" s="16">
        <f t="shared" si="73"/>
        <v>7.1550029188433993E-4</v>
      </c>
      <c r="BY28" s="16">
        <f t="shared" si="74"/>
        <v>2.3739180515400141E-5</v>
      </c>
      <c r="BZ28" s="16">
        <f t="shared" si="75"/>
        <v>8.6265817862451397E-3</v>
      </c>
      <c r="CA28" s="16">
        <f t="shared" si="76"/>
        <v>2.1709159737013352E-5</v>
      </c>
      <c r="CB28" s="16">
        <f t="shared" si="77"/>
        <v>2.5109585099216229E-3</v>
      </c>
      <c r="CC28" s="16">
        <f t="shared" si="78"/>
        <v>2.3710244041802688E-5</v>
      </c>
      <c r="CD28" s="16">
        <f t="shared" si="79"/>
        <v>1.1052495725332976E-5</v>
      </c>
      <c r="CE28" s="16">
        <f t="shared" si="80"/>
        <v>3.6642848305145559E-3</v>
      </c>
      <c r="CF28" s="16">
        <f t="shared" si="81"/>
        <v>5.3618089626819377E-3</v>
      </c>
      <c r="CG28" s="16">
        <f t="shared" si="82"/>
        <v>7.5335307862432394E-2</v>
      </c>
      <c r="CH28" s="16">
        <f t="shared" si="83"/>
        <v>7.5174988320338851E-2</v>
      </c>
      <c r="CI28" s="16">
        <f t="shared" si="84"/>
        <v>4.5110175287806656E-5</v>
      </c>
      <c r="CJ28" s="16">
        <f t="shared" si="85"/>
        <v>6.6733259394507749E-2</v>
      </c>
      <c r="CK28" s="16">
        <f t="shared" si="86"/>
        <v>3.3077647252647847E-4</v>
      </c>
      <c r="CL28" s="16">
        <f t="shared" si="87"/>
        <v>2.0706356278249666E-4</v>
      </c>
      <c r="CM28" s="16">
        <f t="shared" si="88"/>
        <v>8.4717565313011493E-3</v>
      </c>
      <c r="CN28" s="16">
        <f t="shared" si="89"/>
        <v>7.3457801957461076E-4</v>
      </c>
      <c r="CO28" s="16">
        <f t="shared" si="90"/>
        <v>5.8437263416233841E-4</v>
      </c>
      <c r="CP28" s="16">
        <f t="shared" si="91"/>
        <v>7.7967238633764929E-4</v>
      </c>
      <c r="CQ28" s="16">
        <f t="shared" si="92"/>
        <v>6.46196083583922E-3</v>
      </c>
      <c r="CR28" s="16">
        <f t="shared" si="93"/>
        <v>5.3537627672385025E-3</v>
      </c>
      <c r="CS28" s="16">
        <f t="shared" si="94"/>
        <v>3.6185155772093477E-3</v>
      </c>
      <c r="CT28" s="16">
        <f t="shared" si="95"/>
        <v>4.7804291571890863E-5</v>
      </c>
    </row>
    <row r="29" spans="1:99" x14ac:dyDescent="0.2">
      <c r="A29" s="25" t="s">
        <v>125</v>
      </c>
      <c r="B29" s="26"/>
      <c r="C29" s="16">
        <f t="shared" si="96"/>
        <v>8.103347184998846E-4</v>
      </c>
      <c r="D29" s="16">
        <f t="shared" si="1"/>
        <v>6.4421025295401807E-3</v>
      </c>
      <c r="E29" s="16">
        <f t="shared" si="2"/>
        <v>2.3680995577562499E-3</v>
      </c>
      <c r="F29" s="16">
        <f t="shared" si="3"/>
        <v>9.8326655619732726E-3</v>
      </c>
      <c r="G29" s="16">
        <f t="shared" si="4"/>
        <v>1.0550679427986339E-4</v>
      </c>
      <c r="H29" s="16">
        <f t="shared" si="5"/>
        <v>2.4351898079705541E-4</v>
      </c>
      <c r="I29" s="16">
        <f t="shared" si="6"/>
        <v>2.6883484732460471E-3</v>
      </c>
      <c r="J29" s="16">
        <f t="shared" si="7"/>
        <v>3.5418992770376058E-3</v>
      </c>
      <c r="K29" s="16">
        <f t="shared" si="8"/>
        <v>4.0750596655429072E-4</v>
      </c>
      <c r="L29" s="16">
        <f t="shared" si="9"/>
        <v>2.7560725401758648E-2</v>
      </c>
      <c r="M29" s="16">
        <f t="shared" si="10"/>
        <v>5.8946281049111317E-3</v>
      </c>
      <c r="N29" s="16">
        <f t="shared" si="11"/>
        <v>3.8139078667620151E-3</v>
      </c>
      <c r="O29" s="16">
        <f t="shared" si="12"/>
        <v>4.9529101747240723E-4</v>
      </c>
      <c r="P29" s="16">
        <f t="shared" si="13"/>
        <v>5.1159420585443156E-6</v>
      </c>
      <c r="Q29" s="16">
        <f t="shared" si="14"/>
        <v>1.2688063871261195E-2</v>
      </c>
      <c r="R29" s="16">
        <f t="shared" si="15"/>
        <v>3.235352330802133E-3</v>
      </c>
      <c r="S29" s="16">
        <f t="shared" si="16"/>
        <v>3.0606570811716072E-3</v>
      </c>
      <c r="T29" s="16">
        <f t="shared" si="17"/>
        <v>1.6678869907844863E-3</v>
      </c>
      <c r="U29" s="16">
        <f t="shared" si="18"/>
        <v>1.3777350212723347E-2</v>
      </c>
      <c r="V29" s="16">
        <f t="shared" si="19"/>
        <v>6.1824341795757697E-3</v>
      </c>
      <c r="W29" s="16">
        <f t="shared" si="20"/>
        <v>1.5156130996439908E-2</v>
      </c>
      <c r="X29" s="16">
        <f t="shared" si="21"/>
        <v>5.9756551741339103E-3</v>
      </c>
      <c r="Y29" s="16">
        <f t="shared" si="22"/>
        <v>1.3328689147489716E-2</v>
      </c>
      <c r="Z29" s="16">
        <f t="shared" si="23"/>
        <v>1.4441303521919428E-3</v>
      </c>
      <c r="AA29" s="16">
        <f t="shared" si="24"/>
        <v>3.4857689712051955E-3</v>
      </c>
      <c r="AB29" s="16">
        <f t="shared" si="25"/>
        <v>6.2079083940055262E-4</v>
      </c>
      <c r="AC29" s="16">
        <f t="shared" si="26"/>
        <v>0.19329637423254431</v>
      </c>
      <c r="AD29" s="16">
        <f t="shared" si="27"/>
        <v>9.6891678508512942E-3</v>
      </c>
      <c r="AE29" s="16">
        <f t="shared" si="28"/>
        <v>1.8997888903460051E-2</v>
      </c>
      <c r="AF29" s="16">
        <f t="shared" si="29"/>
        <v>3.3853276267205162E-2</v>
      </c>
      <c r="AG29" s="16">
        <f t="shared" si="30"/>
        <v>1.1930138473756078E-2</v>
      </c>
      <c r="AH29" s="16">
        <f t="shared" si="31"/>
        <v>1.0410506745190019E-2</v>
      </c>
      <c r="AI29" s="16">
        <f t="shared" si="32"/>
        <v>2.2559875165398893E-2</v>
      </c>
      <c r="AJ29" s="16">
        <f t="shared" si="33"/>
        <v>8.5232772848160034E-3</v>
      </c>
      <c r="AK29" s="16">
        <f t="shared" si="34"/>
        <v>2.5785008191771546E-3</v>
      </c>
      <c r="AL29" s="16">
        <f t="shared" si="35"/>
        <v>6.1759152119449622E-4</v>
      </c>
      <c r="AM29" s="16">
        <f t="shared" si="36"/>
        <v>2.0798463402645377E-3</v>
      </c>
      <c r="AN29" s="16">
        <f t="shared" si="37"/>
        <v>1.7230338166397925E-2</v>
      </c>
      <c r="AO29" s="16">
        <f t="shared" si="38"/>
        <v>5.4081497572269467E-2</v>
      </c>
      <c r="AP29" s="16">
        <f t="shared" si="39"/>
        <v>1.1150452906141545E-2</v>
      </c>
      <c r="AQ29" s="16">
        <f t="shared" si="40"/>
        <v>1.3382018347296177E-3</v>
      </c>
      <c r="AR29" s="16">
        <f t="shared" si="41"/>
        <v>1.811136057874181E-3</v>
      </c>
      <c r="AS29" s="16">
        <f t="shared" si="42"/>
        <v>2.6891641575417691E-5</v>
      </c>
      <c r="AT29" s="16">
        <f t="shared" si="43"/>
        <v>3.240689588606092E-3</v>
      </c>
      <c r="AU29" s="16">
        <f t="shared" si="44"/>
        <v>6.5562989382365321E-5</v>
      </c>
      <c r="AV29" s="16">
        <f t="shared" si="45"/>
        <v>2.1561931584023009E-5</v>
      </c>
      <c r="AW29" s="16">
        <f t="shared" si="46"/>
        <v>6.9616468376927491E-4</v>
      </c>
      <c r="AX29" s="16">
        <f t="shared" si="47"/>
        <v>3.9143344713230777E-2</v>
      </c>
      <c r="AY29" s="16">
        <f t="shared" si="48"/>
        <v>7.2926055786722288E-3</v>
      </c>
      <c r="AZ29" s="16">
        <f t="shared" si="49"/>
        <v>9.4315557158935732E-6</v>
      </c>
      <c r="BA29" s="16">
        <f t="shared" si="50"/>
        <v>7.8676793173719311E-4</v>
      </c>
      <c r="BB29" s="16">
        <f t="shared" si="51"/>
        <v>2.6644389550634185E-2</v>
      </c>
      <c r="BC29" s="16">
        <f t="shared" si="52"/>
        <v>1.366875887904228E-4</v>
      </c>
      <c r="BD29" s="16">
        <f t="shared" si="53"/>
        <v>1.0608833415150594E-2</v>
      </c>
      <c r="BE29" s="16">
        <f t="shared" si="54"/>
        <v>1.1099328448412004E-2</v>
      </c>
      <c r="BF29" s="16">
        <f t="shared" si="55"/>
        <v>1.1675554226227094E-3</v>
      </c>
      <c r="BG29" s="16">
        <f t="shared" si="56"/>
        <v>2.8446343477632951E-4</v>
      </c>
      <c r="BH29" s="16">
        <f t="shared" si="57"/>
        <v>2.4423567596478144E-3</v>
      </c>
      <c r="BI29" s="16">
        <f t="shared" si="58"/>
        <v>1.2861734613781725E-3</v>
      </c>
      <c r="BJ29" s="16">
        <f t="shared" si="59"/>
        <v>1.6484148836621811E-2</v>
      </c>
      <c r="BK29" s="16">
        <f t="shared" si="60"/>
        <v>5.1960489019295363E-3</v>
      </c>
      <c r="BL29" s="16">
        <f t="shared" si="61"/>
        <v>7.0904423642609588E-3</v>
      </c>
      <c r="BM29" s="16">
        <f t="shared" si="62"/>
        <v>5.1199110801189787E-3</v>
      </c>
      <c r="BN29" s="16">
        <f t="shared" si="63"/>
        <v>7.1170664488944485E-3</v>
      </c>
      <c r="BO29" s="16">
        <f t="shared" si="64"/>
        <v>4.6279239223944645E-4</v>
      </c>
      <c r="BP29" s="16">
        <f t="shared" si="65"/>
        <v>2.2560316322029796E-4</v>
      </c>
      <c r="BQ29" s="16">
        <f t="shared" si="66"/>
        <v>1.086685469360317E-4</v>
      </c>
      <c r="BR29" s="16">
        <f t="shared" si="67"/>
        <v>2.2255278851550679E-3</v>
      </c>
      <c r="BS29" s="16">
        <f t="shared" si="68"/>
        <v>3.0038083450421456E-3</v>
      </c>
      <c r="BT29" s="16">
        <f t="shared" si="69"/>
        <v>4.4484167253631491E-3</v>
      </c>
      <c r="BU29" s="16">
        <f t="shared" si="70"/>
        <v>4.0428752722307185E-3</v>
      </c>
      <c r="BV29" s="16">
        <f t="shared" si="71"/>
        <v>2.4773817765563307E-2</v>
      </c>
      <c r="BW29" s="16">
        <f t="shared" si="72"/>
        <v>1.3003880398890064E-2</v>
      </c>
      <c r="BX29" s="16">
        <f t="shared" si="73"/>
        <v>4.3155407819176048E-4</v>
      </c>
      <c r="BY29" s="16">
        <f t="shared" si="74"/>
        <v>7.0513053077431584E-6</v>
      </c>
      <c r="BZ29" s="16">
        <f t="shared" si="75"/>
        <v>8.5790897149560577E-3</v>
      </c>
      <c r="CA29" s="16">
        <f t="shared" si="76"/>
        <v>2.9892894769015717E-5</v>
      </c>
      <c r="CB29" s="16">
        <f t="shared" si="77"/>
        <v>1.9315184628838555E-3</v>
      </c>
      <c r="CC29" s="16">
        <f t="shared" si="78"/>
        <v>1.605402381094219E-5</v>
      </c>
      <c r="CD29" s="16">
        <f t="shared" si="79"/>
        <v>1.5334118653964782E-5</v>
      </c>
      <c r="CE29" s="16">
        <f t="shared" si="80"/>
        <v>3.7724171073147384E-3</v>
      </c>
      <c r="CF29" s="16">
        <f t="shared" si="81"/>
        <v>5.8314688769392714E-3</v>
      </c>
      <c r="CG29" s="16">
        <f t="shared" si="82"/>
        <v>7.7816497228189424E-2</v>
      </c>
      <c r="CH29" s="16">
        <f t="shared" si="83"/>
        <v>7.6464535210616622E-2</v>
      </c>
      <c r="CI29" s="16">
        <f t="shared" si="84"/>
        <v>5.4420422639006275E-5</v>
      </c>
      <c r="CJ29" s="16">
        <f t="shared" si="85"/>
        <v>5.3246201370055389E-2</v>
      </c>
      <c r="CK29" s="16">
        <f t="shared" si="86"/>
        <v>1.3825464481343266E-3</v>
      </c>
      <c r="CL29" s="16">
        <f t="shared" si="87"/>
        <v>3.0042653781063729E-4</v>
      </c>
      <c r="CM29" s="16">
        <f t="shared" si="88"/>
        <v>1.0116295614134765E-2</v>
      </c>
      <c r="CN29" s="16">
        <f t="shared" si="89"/>
        <v>8.3924743871316031E-4</v>
      </c>
      <c r="CO29" s="16">
        <f t="shared" si="90"/>
        <v>7.036774467210242E-4</v>
      </c>
      <c r="CP29" s="16">
        <f t="shared" si="91"/>
        <v>6.870113560406585E-4</v>
      </c>
      <c r="CQ29" s="16">
        <f t="shared" si="92"/>
        <v>6.1978468995881608E-3</v>
      </c>
      <c r="CR29" s="16">
        <f t="shared" si="93"/>
        <v>4.8456923694167441E-3</v>
      </c>
      <c r="CS29" s="16">
        <f t="shared" si="94"/>
        <v>3.4699151813183679E-3</v>
      </c>
      <c r="CT29" s="16">
        <f t="shared" si="95"/>
        <v>2.4858590545216611E-5</v>
      </c>
    </row>
    <row r="30" spans="1:99" x14ac:dyDescent="0.2">
      <c r="A30" s="25" t="s">
        <v>126</v>
      </c>
      <c r="B30" s="26"/>
      <c r="C30" s="16">
        <f t="shared" si="96"/>
        <v>9.4612069024873518E-4</v>
      </c>
      <c r="D30" s="16">
        <f t="shared" si="1"/>
        <v>6.2194209718192126E-3</v>
      </c>
      <c r="E30" s="16">
        <f t="shared" si="2"/>
        <v>4.1925363943292621E-3</v>
      </c>
      <c r="F30" s="16">
        <f t="shared" si="3"/>
        <v>9.8151202124045055E-3</v>
      </c>
      <c r="G30" s="16">
        <f t="shared" si="4"/>
        <v>9.4941213365013345E-5</v>
      </c>
      <c r="H30" s="16">
        <f t="shared" si="5"/>
        <v>2.563692943665048E-4</v>
      </c>
      <c r="I30" s="16">
        <f t="shared" si="6"/>
        <v>2.8127361477170649E-3</v>
      </c>
      <c r="J30" s="16">
        <f t="shared" si="7"/>
        <v>3.4035204277421292E-3</v>
      </c>
      <c r="K30" s="16">
        <f t="shared" si="8"/>
        <v>4.4805430036453183E-4</v>
      </c>
      <c r="L30" s="16">
        <f t="shared" si="9"/>
        <v>2.2792222529701197E-2</v>
      </c>
      <c r="M30" s="16">
        <f t="shared" si="10"/>
        <v>4.9210741390185459E-3</v>
      </c>
      <c r="N30" s="16">
        <f t="shared" si="11"/>
        <v>3.094599331583358E-3</v>
      </c>
      <c r="O30" s="16">
        <f t="shared" si="12"/>
        <v>4.4507765611686049E-4</v>
      </c>
      <c r="P30" s="16">
        <f t="shared" si="13"/>
        <v>2.209086439651809E-6</v>
      </c>
      <c r="Q30" s="16">
        <f t="shared" si="14"/>
        <v>1.5199342172736075E-2</v>
      </c>
      <c r="R30" s="16">
        <f t="shared" si="15"/>
        <v>3.0524866339591006E-3</v>
      </c>
      <c r="S30" s="16">
        <f t="shared" si="16"/>
        <v>2.80538975011098E-3</v>
      </c>
      <c r="T30" s="16">
        <f t="shared" si="17"/>
        <v>1.790345244966165E-3</v>
      </c>
      <c r="U30" s="16">
        <f t="shared" si="18"/>
        <v>1.4623777882557348E-2</v>
      </c>
      <c r="V30" s="16">
        <f t="shared" si="19"/>
        <v>5.9570568348909295E-3</v>
      </c>
      <c r="W30" s="16">
        <f t="shared" si="20"/>
        <v>1.39785487420091E-2</v>
      </c>
      <c r="X30" s="16">
        <f t="shared" si="21"/>
        <v>5.4469761165150746E-3</v>
      </c>
      <c r="Y30" s="16">
        <f t="shared" si="22"/>
        <v>1.2884140089245188E-2</v>
      </c>
      <c r="Z30" s="16">
        <f t="shared" si="23"/>
        <v>1.2474762724024088E-3</v>
      </c>
      <c r="AA30" s="16">
        <f t="shared" si="24"/>
        <v>2.8649055075622419E-3</v>
      </c>
      <c r="AB30" s="16">
        <f t="shared" si="25"/>
        <v>3.8430125669185867E-4</v>
      </c>
      <c r="AC30" s="16">
        <f t="shared" si="26"/>
        <v>0.18142490648617424</v>
      </c>
      <c r="AD30" s="16">
        <f t="shared" si="27"/>
        <v>8.2839856927337321E-3</v>
      </c>
      <c r="AE30" s="16">
        <f t="shared" si="28"/>
        <v>1.9878336485218064E-2</v>
      </c>
      <c r="AF30" s="16">
        <f t="shared" si="29"/>
        <v>2.8861418324561981E-2</v>
      </c>
      <c r="AG30" s="16">
        <f t="shared" si="30"/>
        <v>1.7737653675818504E-2</v>
      </c>
      <c r="AH30" s="16">
        <f t="shared" si="31"/>
        <v>1.0228232962992419E-2</v>
      </c>
      <c r="AI30" s="16">
        <f t="shared" si="32"/>
        <v>2.1189361427554225E-2</v>
      </c>
      <c r="AJ30" s="16">
        <f t="shared" si="33"/>
        <v>8.0838173698719457E-3</v>
      </c>
      <c r="AK30" s="16">
        <f t="shared" si="34"/>
        <v>2.3598239240484294E-3</v>
      </c>
      <c r="AL30" s="16">
        <f t="shared" si="35"/>
        <v>5.7582821270154758E-4</v>
      </c>
      <c r="AM30" s="16">
        <f t="shared" si="36"/>
        <v>1.9266853654959866E-3</v>
      </c>
      <c r="AN30" s="16">
        <f t="shared" si="37"/>
        <v>1.6607123482327093E-2</v>
      </c>
      <c r="AO30" s="16">
        <f t="shared" si="38"/>
        <v>5.6056366677847864E-2</v>
      </c>
      <c r="AP30" s="16">
        <f t="shared" si="39"/>
        <v>1.2352371833855036E-2</v>
      </c>
      <c r="AQ30" s="16">
        <f t="shared" si="40"/>
        <v>1.3698734498823813E-3</v>
      </c>
      <c r="AR30" s="16">
        <f t="shared" si="41"/>
        <v>1.9421077055788805E-3</v>
      </c>
      <c r="AS30" s="16">
        <f t="shared" si="42"/>
        <v>1.3188682543088727E-5</v>
      </c>
      <c r="AT30" s="16">
        <f t="shared" si="43"/>
        <v>3.1615195177978309E-3</v>
      </c>
      <c r="AU30" s="16">
        <f t="shared" si="44"/>
        <v>5.9420146964489349E-5</v>
      </c>
      <c r="AV30" s="16">
        <f t="shared" si="45"/>
        <v>3.100294695795034E-5</v>
      </c>
      <c r="AW30" s="16">
        <f t="shared" si="46"/>
        <v>7.8865549409429779E-4</v>
      </c>
      <c r="AX30" s="16">
        <f t="shared" si="47"/>
        <v>3.8433932238475181E-2</v>
      </c>
      <c r="AY30" s="16">
        <f t="shared" si="48"/>
        <v>5.9662110873247532E-3</v>
      </c>
      <c r="AZ30" s="16">
        <f t="shared" si="49"/>
        <v>1.7131043294720679E-5</v>
      </c>
      <c r="BA30" s="16">
        <f t="shared" si="50"/>
        <v>8.9556435086067131E-4</v>
      </c>
      <c r="BB30" s="16">
        <f t="shared" si="51"/>
        <v>2.8153695192420083E-2</v>
      </c>
      <c r="BC30" s="16">
        <f t="shared" si="52"/>
        <v>9.054320324142364E-5</v>
      </c>
      <c r="BD30" s="16">
        <f t="shared" si="53"/>
        <v>1.0893097447816587E-2</v>
      </c>
      <c r="BE30" s="16">
        <f t="shared" si="54"/>
        <v>1.2445593865156685E-2</v>
      </c>
      <c r="BF30" s="16">
        <f t="shared" si="55"/>
        <v>1.3475188797668666E-3</v>
      </c>
      <c r="BG30" s="16">
        <f t="shared" si="56"/>
        <v>3.1981310351695635E-4</v>
      </c>
      <c r="BH30" s="16">
        <f t="shared" si="57"/>
        <v>2.5435648042951755E-3</v>
      </c>
      <c r="BI30" s="16">
        <f t="shared" si="58"/>
        <v>1.2443207649992106E-3</v>
      </c>
      <c r="BJ30" s="16">
        <f t="shared" si="59"/>
        <v>1.3372612765342535E-2</v>
      </c>
      <c r="BK30" s="16">
        <f t="shared" si="60"/>
        <v>4.7611782106474869E-3</v>
      </c>
      <c r="BL30" s="16">
        <f t="shared" si="61"/>
        <v>6.4799737127906164E-3</v>
      </c>
      <c r="BM30" s="16">
        <f t="shared" si="62"/>
        <v>5.1921115852291257E-3</v>
      </c>
      <c r="BN30" s="16">
        <f t="shared" si="63"/>
        <v>7.1941109138236696E-3</v>
      </c>
      <c r="BO30" s="16">
        <f t="shared" si="64"/>
        <v>3.9504807775531521E-4</v>
      </c>
      <c r="BP30" s="16">
        <f t="shared" si="65"/>
        <v>1.8727463805641914E-4</v>
      </c>
      <c r="BQ30" s="16">
        <f t="shared" si="66"/>
        <v>9.5310213474960413E-5</v>
      </c>
      <c r="BR30" s="16">
        <f t="shared" si="67"/>
        <v>2.0692672681441255E-3</v>
      </c>
      <c r="BS30" s="16">
        <f t="shared" si="68"/>
        <v>2.8339425247760112E-3</v>
      </c>
      <c r="BT30" s="16">
        <f t="shared" si="69"/>
        <v>3.8326760832276875E-3</v>
      </c>
      <c r="BU30" s="16">
        <f t="shared" si="70"/>
        <v>3.1403825179628468E-3</v>
      </c>
      <c r="BV30" s="16">
        <f t="shared" si="71"/>
        <v>3.2780884375482697E-2</v>
      </c>
      <c r="BW30" s="16">
        <f t="shared" si="72"/>
        <v>1.2699568922617092E-2</v>
      </c>
      <c r="BX30" s="16">
        <f t="shared" si="73"/>
        <v>5.4362337760639984E-4</v>
      </c>
      <c r="BY30" s="16">
        <f t="shared" si="74"/>
        <v>1.717794518883655E-5</v>
      </c>
      <c r="BZ30" s="16">
        <f t="shared" si="75"/>
        <v>8.3827521205170012E-3</v>
      </c>
      <c r="CA30" s="16">
        <f t="shared" si="76"/>
        <v>2.1802732113251545E-5</v>
      </c>
      <c r="CB30" s="16">
        <f t="shared" si="77"/>
        <v>2.2119293882074706E-3</v>
      </c>
      <c r="CC30" s="16">
        <f t="shared" si="78"/>
        <v>1.6972126091083073E-5</v>
      </c>
      <c r="CD30" s="16">
        <f t="shared" si="79"/>
        <v>1.0991881653513495E-5</v>
      </c>
      <c r="CE30" s="16">
        <f t="shared" si="80"/>
        <v>3.7360237818087733E-3</v>
      </c>
      <c r="CF30" s="16">
        <f t="shared" si="81"/>
        <v>5.7647131066049725E-3</v>
      </c>
      <c r="CG30" s="16">
        <f t="shared" si="82"/>
        <v>7.4925164318786014E-2</v>
      </c>
      <c r="CH30" s="16">
        <f t="shared" si="83"/>
        <v>8.7130836784018728E-2</v>
      </c>
      <c r="CI30" s="16">
        <f t="shared" si="84"/>
        <v>1.7653677821772429E-4</v>
      </c>
      <c r="CJ30" s="16">
        <f t="shared" si="85"/>
        <v>6.1220274831641781E-2</v>
      </c>
      <c r="CK30" s="16">
        <f t="shared" si="86"/>
        <v>4.3485535577373209E-4</v>
      </c>
      <c r="CL30" s="16">
        <f t="shared" si="87"/>
        <v>2.5252796419726728E-4</v>
      </c>
      <c r="CM30" s="16">
        <f t="shared" si="88"/>
        <v>8.5032911446818616E-3</v>
      </c>
      <c r="CN30" s="16">
        <f t="shared" si="89"/>
        <v>5.8265131814231198E-4</v>
      </c>
      <c r="CO30" s="16">
        <f t="shared" si="90"/>
        <v>7.6743618107380041E-4</v>
      </c>
      <c r="CP30" s="16">
        <f t="shared" si="91"/>
        <v>5.0739936093767077E-4</v>
      </c>
      <c r="CQ30" s="16">
        <f t="shared" si="92"/>
        <v>6.3296555269913152E-3</v>
      </c>
      <c r="CR30" s="16">
        <f t="shared" si="93"/>
        <v>4.7806795701596291E-3</v>
      </c>
      <c r="CS30" s="16">
        <f t="shared" si="94"/>
        <v>3.6528417911014682E-3</v>
      </c>
      <c r="CT30" s="16">
        <f t="shared" si="95"/>
        <v>3.4106060103468828E-5</v>
      </c>
    </row>
    <row r="31" spans="1:99" x14ac:dyDescent="0.2">
      <c r="A31" s="25" t="s">
        <v>127</v>
      </c>
      <c r="B31" s="26"/>
      <c r="C31" s="16">
        <f t="shared" si="96"/>
        <v>8.6719044832245728E-4</v>
      </c>
      <c r="D31" s="16">
        <f t="shared" si="1"/>
        <v>5.6895088484612468E-3</v>
      </c>
      <c r="E31" s="16">
        <f t="shared" si="2"/>
        <v>3.4830207769135191E-3</v>
      </c>
      <c r="F31" s="16">
        <f t="shared" si="3"/>
        <v>8.8004909806221263E-3</v>
      </c>
      <c r="G31" s="16">
        <f t="shared" si="4"/>
        <v>1.0364057460333008E-4</v>
      </c>
      <c r="H31" s="16">
        <f t="shared" si="5"/>
        <v>2.0838360605273133E-4</v>
      </c>
      <c r="I31" s="16">
        <f t="shared" si="6"/>
        <v>2.6761489540003992E-3</v>
      </c>
      <c r="J31" s="16">
        <f t="shared" si="7"/>
        <v>3.0318134509953547E-3</v>
      </c>
      <c r="K31" s="16">
        <f t="shared" si="8"/>
        <v>4.8162797175945436E-4</v>
      </c>
      <c r="L31" s="16">
        <f t="shared" si="9"/>
        <v>2.7439249189536118E-2</v>
      </c>
      <c r="M31" s="16">
        <f t="shared" si="10"/>
        <v>5.8508771695457897E-3</v>
      </c>
      <c r="N31" s="16">
        <f t="shared" si="11"/>
        <v>3.2186353125963668E-3</v>
      </c>
      <c r="O31" s="16">
        <f t="shared" si="12"/>
        <v>4.249054684848689E-4</v>
      </c>
      <c r="P31" s="16">
        <f t="shared" si="13"/>
        <v>1.6338151623697859E-5</v>
      </c>
      <c r="Q31" s="16">
        <f t="shared" si="14"/>
        <v>1.4109116127608082E-2</v>
      </c>
      <c r="R31" s="16">
        <f t="shared" si="15"/>
        <v>2.7867638698547909E-3</v>
      </c>
      <c r="S31" s="16">
        <f t="shared" si="16"/>
        <v>2.8349711806445869E-3</v>
      </c>
      <c r="T31" s="16">
        <f t="shared" si="17"/>
        <v>1.69811274505125E-3</v>
      </c>
      <c r="U31" s="16">
        <f t="shared" si="18"/>
        <v>1.3679290445083299E-2</v>
      </c>
      <c r="V31" s="16">
        <f t="shared" si="19"/>
        <v>5.9894731203479733E-3</v>
      </c>
      <c r="W31" s="16">
        <f t="shared" si="20"/>
        <v>1.3196273552260987E-2</v>
      </c>
      <c r="X31" s="16">
        <f t="shared" si="21"/>
        <v>5.3145252624726162E-3</v>
      </c>
      <c r="Y31" s="16">
        <f t="shared" si="22"/>
        <v>1.2458956132057955E-2</v>
      </c>
      <c r="Z31" s="16">
        <f t="shared" si="23"/>
        <v>1.1818088787820663E-3</v>
      </c>
      <c r="AA31" s="16">
        <f t="shared" si="24"/>
        <v>2.8908108757234596E-3</v>
      </c>
      <c r="AB31" s="16">
        <f t="shared" si="25"/>
        <v>2.2522124918113566E-4</v>
      </c>
      <c r="AC31" s="16">
        <f t="shared" si="26"/>
        <v>0.20015644849228753</v>
      </c>
      <c r="AD31" s="16">
        <f t="shared" si="27"/>
        <v>8.1852700993250913E-3</v>
      </c>
      <c r="AE31" s="16">
        <f t="shared" si="28"/>
        <v>1.870306114887961E-2</v>
      </c>
      <c r="AF31" s="16">
        <f t="shared" si="29"/>
        <v>2.7299658710095615E-2</v>
      </c>
      <c r="AG31" s="16">
        <f t="shared" si="30"/>
        <v>1.9405818728998204E-2</v>
      </c>
      <c r="AH31" s="16">
        <f t="shared" si="31"/>
        <v>9.6370922393321234E-3</v>
      </c>
      <c r="AI31" s="16">
        <f t="shared" si="32"/>
        <v>2.0178319721627414E-2</v>
      </c>
      <c r="AJ31" s="16">
        <f t="shared" si="33"/>
        <v>7.9815414314552916E-3</v>
      </c>
      <c r="AK31" s="16">
        <f t="shared" si="34"/>
        <v>2.2341520636231056E-3</v>
      </c>
      <c r="AL31" s="16">
        <f t="shared" si="35"/>
        <v>5.6062275186965333E-4</v>
      </c>
      <c r="AM31" s="16">
        <f t="shared" si="36"/>
        <v>1.4583098111188356E-3</v>
      </c>
      <c r="AN31" s="16">
        <f t="shared" si="37"/>
        <v>1.4020352610715008E-2</v>
      </c>
      <c r="AO31" s="16">
        <f t="shared" si="38"/>
        <v>5.6197515912837136E-2</v>
      </c>
      <c r="AP31" s="16">
        <f t="shared" si="39"/>
        <v>1.2214359512302413E-2</v>
      </c>
      <c r="AQ31" s="16">
        <f t="shared" si="40"/>
        <v>1.3319901672493297E-3</v>
      </c>
      <c r="AR31" s="16">
        <f t="shared" si="41"/>
        <v>1.8424835472015924E-3</v>
      </c>
      <c r="AS31" s="16">
        <f t="shared" si="42"/>
        <v>5.5663807614814778E-5</v>
      </c>
      <c r="AT31" s="16">
        <f t="shared" si="43"/>
        <v>3.0738805918129782E-3</v>
      </c>
      <c r="AU31" s="16">
        <f t="shared" si="44"/>
        <v>6.5667181404841567E-5</v>
      </c>
      <c r="AV31" s="16">
        <f t="shared" si="45"/>
        <v>2.8646963426529801E-5</v>
      </c>
      <c r="AW31" s="16">
        <f t="shared" si="46"/>
        <v>7.5241340423319852E-4</v>
      </c>
      <c r="AX31" s="16">
        <f t="shared" si="47"/>
        <v>3.6626004511139766E-2</v>
      </c>
      <c r="AY31" s="16">
        <f t="shared" si="48"/>
        <v>6.236023523576612E-3</v>
      </c>
      <c r="AZ31" s="16">
        <f t="shared" si="49"/>
        <v>1.6555031340672716E-5</v>
      </c>
      <c r="BA31" s="16">
        <f t="shared" si="50"/>
        <v>1.2261834440212267E-3</v>
      </c>
      <c r="BB31" s="16">
        <f t="shared" si="51"/>
        <v>2.5640390308180383E-2</v>
      </c>
      <c r="BC31" s="16">
        <f t="shared" si="52"/>
        <v>1.7996652429123818E-4</v>
      </c>
      <c r="BD31" s="16">
        <f t="shared" si="53"/>
        <v>1.1033307996994946E-2</v>
      </c>
      <c r="BE31" s="16">
        <f t="shared" si="54"/>
        <v>1.2246091609266027E-2</v>
      </c>
      <c r="BF31" s="16">
        <f t="shared" si="55"/>
        <v>1.2978159914298546E-3</v>
      </c>
      <c r="BG31" s="16">
        <f t="shared" si="56"/>
        <v>3.1624764678479409E-4</v>
      </c>
      <c r="BH31" s="16">
        <f t="shared" si="57"/>
        <v>2.4997909518499352E-3</v>
      </c>
      <c r="BI31" s="16">
        <f t="shared" si="58"/>
        <v>1.3141731042278092E-3</v>
      </c>
      <c r="BJ31" s="16">
        <f t="shared" si="59"/>
        <v>1.1885596527400899E-2</v>
      </c>
      <c r="BK31" s="16">
        <f t="shared" si="60"/>
        <v>4.2039560435297371E-3</v>
      </c>
      <c r="BL31" s="16">
        <f t="shared" si="61"/>
        <v>5.7746352509666513E-3</v>
      </c>
      <c r="BM31" s="16">
        <f t="shared" si="62"/>
        <v>5.3472202259232486E-3</v>
      </c>
      <c r="BN31" s="16">
        <f t="shared" si="63"/>
        <v>7.1049252931184963E-3</v>
      </c>
      <c r="BO31" s="16">
        <f t="shared" si="64"/>
        <v>3.6376886403751541E-4</v>
      </c>
      <c r="BP31" s="16">
        <f t="shared" si="65"/>
        <v>2.5558994742438257E-4</v>
      </c>
      <c r="BQ31" s="16">
        <f t="shared" si="66"/>
        <v>8.5430262847144847E-5</v>
      </c>
      <c r="BR31" s="16">
        <f t="shared" si="67"/>
        <v>1.8362225674620127E-3</v>
      </c>
      <c r="BS31" s="16">
        <f t="shared" si="68"/>
        <v>2.7880005597757593E-3</v>
      </c>
      <c r="BT31" s="16">
        <f t="shared" si="69"/>
        <v>3.7485117077869418E-3</v>
      </c>
      <c r="BU31" s="16">
        <f t="shared" si="70"/>
        <v>2.0421320111481556E-3</v>
      </c>
      <c r="BV31" s="16">
        <f t="shared" si="71"/>
        <v>3.6850606963903888E-2</v>
      </c>
      <c r="BW31" s="16">
        <f t="shared" si="72"/>
        <v>1.2966998644800573E-2</v>
      </c>
      <c r="BX31" s="16">
        <f t="shared" si="73"/>
        <v>7.6649048097243158E-4</v>
      </c>
      <c r="BY31" s="16">
        <f t="shared" si="74"/>
        <v>6.3022729635166461E-6</v>
      </c>
      <c r="BZ31" s="16">
        <f t="shared" si="75"/>
        <v>8.7304219776621304E-3</v>
      </c>
      <c r="CA31" s="16">
        <f t="shared" si="76"/>
        <v>2.5213064671529905E-5</v>
      </c>
      <c r="CB31" s="16">
        <f t="shared" si="77"/>
        <v>2.1149291960155764E-3</v>
      </c>
      <c r="CC31" s="16">
        <f t="shared" si="78"/>
        <v>2.1710062970349842E-5</v>
      </c>
      <c r="CD31" s="16">
        <f t="shared" si="79"/>
        <v>7.8038173820394856E-6</v>
      </c>
      <c r="CE31" s="16">
        <f t="shared" si="80"/>
        <v>3.7650097954106403E-3</v>
      </c>
      <c r="CF31" s="16">
        <f t="shared" si="81"/>
        <v>5.4044470362388597E-3</v>
      </c>
      <c r="CG31" s="16">
        <f t="shared" si="82"/>
        <v>8.114293740972997E-2</v>
      </c>
      <c r="CH31" s="16">
        <f t="shared" si="83"/>
        <v>7.5850313507407979E-2</v>
      </c>
      <c r="CI31" s="16">
        <f t="shared" si="84"/>
        <v>2.9485258008392232E-4</v>
      </c>
      <c r="CJ31" s="16">
        <f t="shared" si="85"/>
        <v>5.9242152896273638E-2</v>
      </c>
      <c r="CK31" s="16">
        <f t="shared" si="86"/>
        <v>2.350140636456065E-4</v>
      </c>
      <c r="CL31" s="16">
        <f t="shared" si="87"/>
        <v>2.8497693839476163E-4</v>
      </c>
      <c r="CM31" s="16">
        <f t="shared" si="88"/>
        <v>8.3103867018336601E-3</v>
      </c>
      <c r="CN31" s="16">
        <f t="shared" si="89"/>
        <v>6.3757586496893007E-4</v>
      </c>
      <c r="CO31" s="16">
        <f t="shared" si="90"/>
        <v>5.5993376901078732E-4</v>
      </c>
      <c r="CP31" s="16">
        <f t="shared" si="91"/>
        <v>4.5620031475070123E-4</v>
      </c>
      <c r="CQ31" s="16">
        <f t="shared" si="92"/>
        <v>5.895620183507571E-3</v>
      </c>
      <c r="CR31" s="16">
        <f t="shared" si="93"/>
        <v>4.6010682829832616E-3</v>
      </c>
      <c r="CS31" s="16">
        <f t="shared" si="94"/>
        <v>3.6909989148081758E-3</v>
      </c>
      <c r="CT31" s="16">
        <f t="shared" si="95"/>
        <v>2.9072115089308986E-5</v>
      </c>
    </row>
    <row r="32" spans="1:99" x14ac:dyDescent="0.2">
      <c r="A32" s="25" t="s">
        <v>128</v>
      </c>
      <c r="B32" s="26"/>
      <c r="C32" s="16">
        <f t="shared" si="96"/>
        <v>7.7230651434936058E-4</v>
      </c>
      <c r="D32" s="16">
        <f t="shared" si="1"/>
        <v>6.535670386390832E-3</v>
      </c>
      <c r="E32" s="16">
        <f t="shared" si="2"/>
        <v>4.3215772435768341E-3</v>
      </c>
      <c r="F32" s="16">
        <f t="shared" si="3"/>
        <v>1.0039896302110444E-2</v>
      </c>
      <c r="G32" s="16">
        <f t="shared" si="4"/>
        <v>9.1077096483574083E-5</v>
      </c>
      <c r="H32" s="16">
        <f t="shared" si="5"/>
        <v>3.0012887266248571E-4</v>
      </c>
      <c r="I32" s="16">
        <f t="shared" si="6"/>
        <v>1.9153592377461049E-3</v>
      </c>
      <c r="J32" s="16">
        <f t="shared" si="7"/>
        <v>3.5807291727005261E-3</v>
      </c>
      <c r="K32" s="16">
        <f t="shared" si="8"/>
        <v>6.8025159889508922E-4</v>
      </c>
      <c r="L32" s="16">
        <f t="shared" si="9"/>
        <v>2.6390842491055947E-2</v>
      </c>
      <c r="M32" s="16">
        <f t="shared" si="10"/>
        <v>5.2620907464161967E-3</v>
      </c>
      <c r="N32" s="16">
        <f t="shared" si="11"/>
        <v>3.3580894376854446E-3</v>
      </c>
      <c r="O32" s="16">
        <f t="shared" si="12"/>
        <v>4.1511060366145156E-4</v>
      </c>
      <c r="P32" s="16">
        <f t="shared" si="13"/>
        <v>7.0158525858658145E-6</v>
      </c>
      <c r="Q32" s="16">
        <f t="shared" si="14"/>
        <v>1.2369021723344472E-2</v>
      </c>
      <c r="R32" s="16">
        <f t="shared" si="15"/>
        <v>2.9176056174509677E-3</v>
      </c>
      <c r="S32" s="16">
        <f t="shared" si="16"/>
        <v>3.0558825893767989E-3</v>
      </c>
      <c r="T32" s="16">
        <f t="shared" si="17"/>
        <v>1.7852612386910767E-3</v>
      </c>
      <c r="U32" s="16">
        <f t="shared" si="18"/>
        <v>1.3052191420738501E-2</v>
      </c>
      <c r="V32" s="16">
        <f t="shared" si="19"/>
        <v>5.7989787375628014E-3</v>
      </c>
      <c r="W32" s="16">
        <f t="shared" si="20"/>
        <v>1.4362313492006574E-2</v>
      </c>
      <c r="X32" s="16">
        <f t="shared" si="21"/>
        <v>5.7849333216237735E-3</v>
      </c>
      <c r="Y32" s="16">
        <f t="shared" si="22"/>
        <v>1.35352657682902E-2</v>
      </c>
      <c r="Z32" s="16">
        <f t="shared" si="23"/>
        <v>1.2910895255471601E-3</v>
      </c>
      <c r="AA32" s="16">
        <f t="shared" si="24"/>
        <v>2.4512996559923586E-3</v>
      </c>
      <c r="AB32" s="16">
        <f t="shared" si="25"/>
        <v>1.2987597877601022E-4</v>
      </c>
      <c r="AC32" s="16">
        <f t="shared" si="26"/>
        <v>0.19741692008676534</v>
      </c>
      <c r="AD32" s="16">
        <f t="shared" si="27"/>
        <v>8.9068988083023624E-3</v>
      </c>
      <c r="AE32" s="16">
        <f t="shared" si="28"/>
        <v>1.8503216422816902E-2</v>
      </c>
      <c r="AF32" s="16">
        <f t="shared" si="29"/>
        <v>2.8211280380315309E-2</v>
      </c>
      <c r="AG32" s="16">
        <f t="shared" si="30"/>
        <v>2.0326417002264337E-2</v>
      </c>
      <c r="AH32" s="16">
        <f t="shared" si="31"/>
        <v>9.8207913559001884E-3</v>
      </c>
      <c r="AI32" s="16">
        <f t="shared" si="32"/>
        <v>2.011856006355308E-2</v>
      </c>
      <c r="AJ32" s="16">
        <f t="shared" si="33"/>
        <v>8.7042757931843334E-3</v>
      </c>
      <c r="AK32" s="16">
        <f t="shared" si="34"/>
        <v>2.3596488845286242E-3</v>
      </c>
      <c r="AL32" s="16">
        <f t="shared" si="35"/>
        <v>6.6089999832317321E-4</v>
      </c>
      <c r="AM32" s="16">
        <f t="shared" si="36"/>
        <v>1.1568186868297944E-3</v>
      </c>
      <c r="AN32" s="16">
        <f t="shared" si="37"/>
        <v>1.5479331410174846E-2</v>
      </c>
      <c r="AO32" s="16">
        <f t="shared" si="38"/>
        <v>5.2853700699072088E-2</v>
      </c>
      <c r="AP32" s="16">
        <f t="shared" si="39"/>
        <v>1.219550231270513E-2</v>
      </c>
      <c r="AQ32" s="16">
        <f t="shared" si="40"/>
        <v>1.3626121256406221E-3</v>
      </c>
      <c r="AR32" s="16">
        <f t="shared" si="41"/>
        <v>1.8933010257896914E-3</v>
      </c>
      <c r="AS32" s="16">
        <f t="shared" si="42"/>
        <v>3.5249029296932238E-5</v>
      </c>
      <c r="AT32" s="16">
        <f t="shared" si="43"/>
        <v>3.5355235371882761E-3</v>
      </c>
      <c r="AU32" s="16">
        <f t="shared" si="44"/>
        <v>9.3702855532166302E-5</v>
      </c>
      <c r="AV32" s="16">
        <f t="shared" si="45"/>
        <v>3.7469585154080643E-5</v>
      </c>
      <c r="AW32" s="16">
        <f t="shared" si="46"/>
        <v>5.8540527713926097E-4</v>
      </c>
      <c r="AX32" s="16">
        <f t="shared" si="47"/>
        <v>3.2210228734806008E-2</v>
      </c>
      <c r="AY32" s="16">
        <f t="shared" si="48"/>
        <v>6.4540217079369234E-3</v>
      </c>
      <c r="AZ32" s="16">
        <f t="shared" si="49"/>
        <v>1.3129972132857819E-5</v>
      </c>
      <c r="BA32" s="16">
        <f t="shared" si="50"/>
        <v>1.4959942947969675E-3</v>
      </c>
      <c r="BB32" s="16">
        <f t="shared" si="51"/>
        <v>2.0257024572883954E-2</v>
      </c>
      <c r="BC32" s="16">
        <f t="shared" si="52"/>
        <v>1.2006054050380529E-4</v>
      </c>
      <c r="BD32" s="16">
        <f t="shared" si="53"/>
        <v>1.1732530127256986E-2</v>
      </c>
      <c r="BE32" s="16">
        <f t="shared" si="54"/>
        <v>1.1120449346029473E-2</v>
      </c>
      <c r="BF32" s="16">
        <f t="shared" si="55"/>
        <v>1.315579133185721E-3</v>
      </c>
      <c r="BG32" s="16">
        <f t="shared" si="56"/>
        <v>3.2207027829664889E-4</v>
      </c>
      <c r="BH32" s="16">
        <f t="shared" si="57"/>
        <v>2.7826897842256997E-3</v>
      </c>
      <c r="BI32" s="16">
        <f t="shared" si="58"/>
        <v>1.3830729449402052E-3</v>
      </c>
      <c r="BJ32" s="16">
        <f t="shared" si="59"/>
        <v>9.9723470588418232E-3</v>
      </c>
      <c r="BK32" s="16">
        <f t="shared" si="60"/>
        <v>3.6852035718569999E-3</v>
      </c>
      <c r="BL32" s="16">
        <f t="shared" si="61"/>
        <v>5.9165738702664445E-3</v>
      </c>
      <c r="BM32" s="16">
        <f t="shared" si="62"/>
        <v>5.8771745975931917E-3</v>
      </c>
      <c r="BN32" s="16">
        <f t="shared" si="63"/>
        <v>7.6561895520018738E-3</v>
      </c>
      <c r="BO32" s="16">
        <f t="shared" si="64"/>
        <v>3.975311050515353E-4</v>
      </c>
      <c r="BP32" s="16">
        <f t="shared" si="65"/>
        <v>2.2660314712029603E-4</v>
      </c>
      <c r="BQ32" s="16">
        <f t="shared" si="66"/>
        <v>1.3032366769272593E-4</v>
      </c>
      <c r="BR32" s="16">
        <f t="shared" si="67"/>
        <v>1.924854032365946E-3</v>
      </c>
      <c r="BS32" s="16">
        <f t="shared" si="68"/>
        <v>3.6118583812249686E-3</v>
      </c>
      <c r="BT32" s="16">
        <f t="shared" si="69"/>
        <v>4.0460143587072069E-3</v>
      </c>
      <c r="BU32" s="16">
        <f t="shared" si="70"/>
        <v>2.5062922490413126E-3</v>
      </c>
      <c r="BV32" s="16">
        <f t="shared" si="71"/>
        <v>2.8650191051824828E-2</v>
      </c>
      <c r="BW32" s="16">
        <f t="shared" si="72"/>
        <v>1.4365253598346582E-2</v>
      </c>
      <c r="BX32" s="16">
        <f t="shared" si="73"/>
        <v>5.4566170532672033E-4</v>
      </c>
      <c r="BY32" s="16">
        <f t="shared" si="74"/>
        <v>1.2442315366199027E-5</v>
      </c>
      <c r="BZ32" s="16">
        <f t="shared" si="75"/>
        <v>8.6386065726812428E-3</v>
      </c>
      <c r="CA32" s="16">
        <f t="shared" si="76"/>
        <v>2.1352842996808964E-5</v>
      </c>
      <c r="CB32" s="16">
        <f t="shared" si="77"/>
        <v>1.3200678500963404E-3</v>
      </c>
      <c r="CC32" s="16">
        <f t="shared" si="78"/>
        <v>3.4852064334765526E-5</v>
      </c>
      <c r="CD32" s="16">
        <f t="shared" si="79"/>
        <v>3.278456300868674E-5</v>
      </c>
      <c r="CE32" s="16">
        <f t="shared" si="80"/>
        <v>3.7905362179706634E-3</v>
      </c>
      <c r="CF32" s="16">
        <f t="shared" si="81"/>
        <v>5.6343232497141592E-3</v>
      </c>
      <c r="CG32" s="16">
        <f t="shared" si="82"/>
        <v>8.6165766178512501E-2</v>
      </c>
      <c r="CH32" s="16">
        <f t="shared" si="83"/>
        <v>7.6795247071495862E-2</v>
      </c>
      <c r="CI32" s="16">
        <f t="shared" si="84"/>
        <v>1.4343375038632905E-4</v>
      </c>
      <c r="CJ32" s="16">
        <f t="shared" si="85"/>
        <v>6.5014904674138868E-2</v>
      </c>
      <c r="CK32" s="16">
        <f t="shared" si="86"/>
        <v>7.8094718112665061E-4</v>
      </c>
      <c r="CL32" s="16">
        <f t="shared" si="87"/>
        <v>3.5841563937687908E-4</v>
      </c>
      <c r="CM32" s="16">
        <f t="shared" si="88"/>
        <v>8.46726440835085E-3</v>
      </c>
      <c r="CN32" s="16">
        <f t="shared" si="89"/>
        <v>6.8580316507144471E-4</v>
      </c>
      <c r="CO32" s="16">
        <f t="shared" si="90"/>
        <v>6.0708329481453608E-4</v>
      </c>
      <c r="CP32" s="16">
        <f t="shared" si="91"/>
        <v>4.2316594424860333E-4</v>
      </c>
      <c r="CQ32" s="16">
        <f t="shared" si="92"/>
        <v>6.2215187529198294E-3</v>
      </c>
      <c r="CR32" s="16">
        <f t="shared" si="93"/>
        <v>4.6214600874064085E-3</v>
      </c>
      <c r="CS32" s="16">
        <f t="shared" si="94"/>
        <v>7.023047325715983E-3</v>
      </c>
      <c r="CT32" s="16">
        <f t="shared" si="95"/>
        <v>2.6663499811304034E-5</v>
      </c>
    </row>
    <row r="33" spans="1:98" x14ac:dyDescent="0.2">
      <c r="A33" s="25" t="s">
        <v>129</v>
      </c>
      <c r="B33" s="26"/>
      <c r="C33" s="16">
        <f t="shared" si="96"/>
        <v>9.7994574059245268E-4</v>
      </c>
      <c r="D33" s="16">
        <f t="shared" si="1"/>
        <v>6.9817584983539712E-3</v>
      </c>
      <c r="E33" s="16">
        <f t="shared" si="2"/>
        <v>4.4396033992580089E-3</v>
      </c>
      <c r="F33" s="16">
        <f t="shared" si="3"/>
        <v>9.3050109647317171E-3</v>
      </c>
      <c r="G33" s="16">
        <f t="shared" si="4"/>
        <v>7.3876423437189008E-5</v>
      </c>
      <c r="H33" s="16">
        <f t="shared" si="5"/>
        <v>2.7456116384408569E-4</v>
      </c>
      <c r="I33" s="16">
        <f t="shared" si="6"/>
        <v>1.7923900521761924E-3</v>
      </c>
      <c r="J33" s="16">
        <f t="shared" si="7"/>
        <v>3.5807353378540015E-3</v>
      </c>
      <c r="K33" s="16">
        <f t="shared" si="8"/>
        <v>6.742640140490158E-4</v>
      </c>
      <c r="L33" s="16">
        <f t="shared" si="9"/>
        <v>2.3516286295440249E-2</v>
      </c>
      <c r="M33" s="16">
        <f t="shared" si="10"/>
        <v>5.913074369544042E-3</v>
      </c>
      <c r="N33" s="16">
        <f>(N12/B12)</f>
        <v>3.3702606912944621E-3</v>
      </c>
      <c r="O33" s="16">
        <f t="shared" si="12"/>
        <v>4.5792684259552649E-4</v>
      </c>
      <c r="P33" s="16">
        <f t="shared" si="13"/>
        <v>3.1850452244200874E-6</v>
      </c>
      <c r="Q33" s="16">
        <f t="shared" si="14"/>
        <v>1.2130175596384222E-2</v>
      </c>
      <c r="R33" s="16">
        <f t="shared" si="15"/>
        <v>3.2972510116917823E-3</v>
      </c>
      <c r="S33" s="16">
        <f t="shared" si="16"/>
        <v>3.4451121087677433E-3</v>
      </c>
      <c r="T33" s="16">
        <f t="shared" si="17"/>
        <v>1.7140158214444387E-3</v>
      </c>
      <c r="U33" s="16">
        <f t="shared" si="18"/>
        <v>1.3320628412921498E-2</v>
      </c>
      <c r="V33" s="16">
        <f t="shared" si="19"/>
        <v>6.2966740316657251E-3</v>
      </c>
      <c r="W33" s="16">
        <f t="shared" si="20"/>
        <v>1.4694370402266057E-2</v>
      </c>
      <c r="X33" s="16">
        <f t="shared" si="21"/>
        <v>6.2584404144493911E-3</v>
      </c>
      <c r="Y33" s="16">
        <f t="shared" si="22"/>
        <v>1.4963051342079859E-2</v>
      </c>
      <c r="Z33" s="16">
        <f t="shared" si="23"/>
        <v>1.4235751637627818E-3</v>
      </c>
      <c r="AA33" s="16">
        <f t="shared" si="24"/>
        <v>2.5916877307604223E-3</v>
      </c>
      <c r="AB33" s="16">
        <f t="shared" si="25"/>
        <v>1.6328463832395346E-4</v>
      </c>
      <c r="AC33" s="16">
        <f t="shared" si="26"/>
        <v>0.1906133143609432</v>
      </c>
      <c r="AD33" s="16">
        <f t="shared" si="27"/>
        <v>7.7700491411456102E-3</v>
      </c>
      <c r="AE33" s="16">
        <f t="shared" si="28"/>
        <v>1.800331608974403E-2</v>
      </c>
      <c r="AF33" s="16">
        <f t="shared" si="29"/>
        <v>3.1569507173162814E-2</v>
      </c>
      <c r="AG33" s="16">
        <f t="shared" si="30"/>
        <v>1.8373238258964138E-2</v>
      </c>
      <c r="AH33" s="16">
        <f t="shared" si="31"/>
        <v>8.9235490157153416E-3</v>
      </c>
      <c r="AI33" s="16">
        <f t="shared" si="32"/>
        <v>1.8641063017331243E-2</v>
      </c>
      <c r="AJ33" s="16">
        <f t="shared" si="33"/>
        <v>9.4547673538391882E-3</v>
      </c>
      <c r="AK33" s="16">
        <f t="shared" si="34"/>
        <v>2.3790205037729373E-3</v>
      </c>
      <c r="AL33" s="16">
        <f t="shared" si="35"/>
        <v>7.7293475791963544E-4</v>
      </c>
      <c r="AM33" s="16">
        <f t="shared" si="36"/>
        <v>1.2023137500170368E-3</v>
      </c>
      <c r="AN33" s="16">
        <f t="shared" si="37"/>
        <v>1.7223281580206657E-2</v>
      </c>
      <c r="AO33" s="16">
        <f t="shared" si="38"/>
        <v>5.5785835189937863E-2</v>
      </c>
      <c r="AP33" s="16">
        <f t="shared" si="39"/>
        <v>1.2447045460850745E-2</v>
      </c>
      <c r="AQ33" s="16">
        <f t="shared" si="40"/>
        <v>1.1925646660659406E-3</v>
      </c>
      <c r="AR33" s="16">
        <f t="shared" si="41"/>
        <v>1.8763820458745832E-3</v>
      </c>
      <c r="AS33" s="16">
        <f t="shared" si="42"/>
        <v>3.9849662551672296E-5</v>
      </c>
      <c r="AT33" s="16">
        <f t="shared" si="43"/>
        <v>3.3913850101679006E-3</v>
      </c>
      <c r="AU33" s="16">
        <f t="shared" si="44"/>
        <v>6.4453688722510284E-5</v>
      </c>
      <c r="AV33" s="16">
        <f t="shared" si="45"/>
        <v>2.5408594652222708E-5</v>
      </c>
      <c r="AW33" s="16">
        <f t="shared" si="46"/>
        <v>4.6351971258331854E-4</v>
      </c>
      <c r="AX33" s="16">
        <f t="shared" si="47"/>
        <v>3.2714058535683661E-2</v>
      </c>
      <c r="AY33" s="16">
        <f t="shared" si="48"/>
        <v>6.2615057335806057E-3</v>
      </c>
      <c r="AZ33" s="16">
        <f t="shared" si="49"/>
        <v>1.178431334762763E-5</v>
      </c>
      <c r="BA33" s="16">
        <f t="shared" si="50"/>
        <v>1.213028807154093E-3</v>
      </c>
      <c r="BB33" s="16">
        <f t="shared" si="51"/>
        <v>1.9805325622518157E-2</v>
      </c>
      <c r="BC33" s="16">
        <f t="shared" si="52"/>
        <v>8.9194283713066712E-5</v>
      </c>
      <c r="BD33" s="16">
        <f t="shared" si="53"/>
        <v>1.1247378816501528E-2</v>
      </c>
      <c r="BE33" s="16">
        <f t="shared" si="54"/>
        <v>1.124969026661286E-2</v>
      </c>
      <c r="BF33" s="16">
        <f t="shared" si="55"/>
        <v>1.2792414474643481E-3</v>
      </c>
      <c r="BG33" s="16">
        <f t="shared" si="56"/>
        <v>3.0716879655948468E-4</v>
      </c>
      <c r="BH33" s="16">
        <f t="shared" si="57"/>
        <v>2.5742072644003911E-3</v>
      </c>
      <c r="BI33" s="16">
        <f t="shared" si="58"/>
        <v>1.1548189740725643E-3</v>
      </c>
      <c r="BJ33" s="16">
        <f t="shared" si="59"/>
        <v>1.1170447807602903E-2</v>
      </c>
      <c r="BK33" s="16">
        <f t="shared" si="60"/>
        <v>4.1893319020858601E-3</v>
      </c>
      <c r="BL33" s="16">
        <f t="shared" si="61"/>
        <v>5.7861966262847111E-3</v>
      </c>
      <c r="BM33" s="16">
        <f t="shared" si="62"/>
        <v>5.8021300739411093E-3</v>
      </c>
      <c r="BN33" s="16">
        <f t="shared" si="63"/>
        <v>7.5288546174957427E-3</v>
      </c>
      <c r="BO33" s="16">
        <f t="shared" si="64"/>
        <v>4.0575715380516551E-4</v>
      </c>
      <c r="BP33" s="16">
        <f t="shared" si="65"/>
        <v>2.1297564871161534E-4</v>
      </c>
      <c r="BQ33" s="16">
        <f t="shared" si="66"/>
        <v>8.2006036413655796E-5</v>
      </c>
      <c r="BR33" s="16">
        <f t="shared" si="67"/>
        <v>2.0344674201652341E-3</v>
      </c>
      <c r="BS33" s="16">
        <f t="shared" si="68"/>
        <v>3.1588041994202501E-3</v>
      </c>
      <c r="BT33" s="16">
        <f t="shared" si="69"/>
        <v>3.7614227947140658E-3</v>
      </c>
      <c r="BU33" s="16">
        <f t="shared" si="70"/>
        <v>2.1844098214861851E-3</v>
      </c>
      <c r="BV33" s="16">
        <f t="shared" si="71"/>
        <v>3.0066309932462686E-2</v>
      </c>
      <c r="BW33" s="16">
        <f t="shared" si="72"/>
        <v>1.5221035551926809E-2</v>
      </c>
      <c r="BX33" s="16">
        <f t="shared" si="73"/>
        <v>5.2723654629442153E-4</v>
      </c>
      <c r="BY33" s="16">
        <f t="shared" si="74"/>
        <v>9.7526808723513153E-6</v>
      </c>
      <c r="BZ33" s="16">
        <f t="shared" si="75"/>
        <v>9.7633882788939561E-3</v>
      </c>
      <c r="CA33" s="16">
        <f t="shared" si="76"/>
        <v>1.97194642003649E-5</v>
      </c>
      <c r="CB33" s="16">
        <f t="shared" si="77"/>
        <v>1.1939460551098735E-3</v>
      </c>
      <c r="CC33" s="16">
        <f t="shared" si="78"/>
        <v>2.0152636288660805E-5</v>
      </c>
      <c r="CD33" s="16">
        <f t="shared" si="79"/>
        <v>1.0761246173491044E-5</v>
      </c>
      <c r="CE33" s="16">
        <f t="shared" si="80"/>
        <v>3.766427653717627E-3</v>
      </c>
      <c r="CF33" s="16">
        <f t="shared" si="81"/>
        <v>5.8716697522243795E-3</v>
      </c>
      <c r="CG33" s="16">
        <f t="shared" si="82"/>
        <v>8.7025952300872914E-2</v>
      </c>
      <c r="CH33" s="16">
        <f t="shared" si="83"/>
        <v>8.1240001806771225E-2</v>
      </c>
      <c r="CI33" s="16">
        <f t="shared" si="84"/>
        <v>1.7739016485488913E-4</v>
      </c>
      <c r="CJ33" s="16">
        <f t="shared" si="85"/>
        <v>5.802267630486823E-2</v>
      </c>
      <c r="CK33" s="16">
        <f t="shared" si="86"/>
        <v>1.3240771850974715E-3</v>
      </c>
      <c r="CL33" s="16">
        <f t="shared" si="87"/>
        <v>3.3601227972838836E-4</v>
      </c>
      <c r="CM33" s="16">
        <f t="shared" si="88"/>
        <v>1.0283197068608566E-2</v>
      </c>
      <c r="CN33" s="16">
        <f t="shared" si="89"/>
        <v>6.1213416483326972E-4</v>
      </c>
      <c r="CO33" s="16">
        <f t="shared" si="90"/>
        <v>6.0326672624759665E-4</v>
      </c>
      <c r="CP33" s="16">
        <f t="shared" si="91"/>
        <v>4.257284024933892E-4</v>
      </c>
      <c r="CQ33" s="16">
        <f t="shared" si="92"/>
        <v>6.0398015559565508E-3</v>
      </c>
      <c r="CR33" s="16">
        <f t="shared" si="93"/>
        <v>4.3063290168453361E-3</v>
      </c>
      <c r="CS33" s="16">
        <f t="shared" si="94"/>
        <v>7.0171345043680772E-3</v>
      </c>
      <c r="CT33" s="16">
        <f t="shared" si="95"/>
        <v>1.7747209472792256E-5</v>
      </c>
    </row>
    <row r="34" spans="1:98" x14ac:dyDescent="0.2">
      <c r="A34" s="25" t="s">
        <v>131</v>
      </c>
      <c r="B34" s="26"/>
      <c r="C34" s="16">
        <f>(C13/B13)</f>
        <v>1.2000776419806697E-3</v>
      </c>
      <c r="D34" s="16">
        <f t="shared" si="1"/>
        <v>7.5035384028484982E-3</v>
      </c>
      <c r="E34" s="16">
        <f t="shared" si="2"/>
        <v>5.882676331193968E-3</v>
      </c>
      <c r="F34" s="16">
        <f t="shared" si="3"/>
        <v>9.8868029039899698E-3</v>
      </c>
      <c r="G34" s="16">
        <f t="shared" si="4"/>
        <v>7.9627233775757584E-5</v>
      </c>
      <c r="H34" s="16">
        <f t="shared" si="5"/>
        <v>3.2898708224473998E-4</v>
      </c>
      <c r="I34" s="16">
        <f t="shared" si="6"/>
        <v>1.9235745785344445E-3</v>
      </c>
      <c r="J34" s="16">
        <f t="shared" si="7"/>
        <v>3.6303377970967866E-3</v>
      </c>
      <c r="K34" s="16">
        <f>(K13/B13)</f>
        <v>6.8100779608001991E-4</v>
      </c>
      <c r="L34" s="16">
        <f t="shared" si="9"/>
        <v>2.3054406495248061E-2</v>
      </c>
      <c r="M34" s="16">
        <f t="shared" si="10"/>
        <v>4.908433469437876E-3</v>
      </c>
      <c r="N34" s="16">
        <f>(N13/B13)</f>
        <v>4.606962354301373E-3</v>
      </c>
      <c r="O34" s="16">
        <f>(O13/B13)</f>
        <v>3.833361251893036E-4</v>
      </c>
      <c r="P34" s="16">
        <f t="shared" si="13"/>
        <v>1.8184906635221545E-6</v>
      </c>
      <c r="Q34" s="16">
        <f t="shared" si="14"/>
        <v>9.1701822514979429E-3</v>
      </c>
      <c r="R34" s="16">
        <f t="shared" si="15"/>
        <v>3.3108236705476943E-3</v>
      </c>
      <c r="S34" s="16">
        <f t="shared" si="16"/>
        <v>3.3348238744527704E-3</v>
      </c>
      <c r="T34" s="16">
        <f>(T13/B13)</f>
        <v>1.7920648390090722E-3</v>
      </c>
      <c r="U34" s="16">
        <f>(U13/B13)</f>
        <v>1.3158824685903521E-2</v>
      </c>
      <c r="V34" s="16">
        <f>(V13/B13)</f>
        <v>6.6799917684119796E-3</v>
      </c>
      <c r="W34" s="16">
        <f>(W13/B13)</f>
        <v>1.5651806577320598E-2</v>
      </c>
      <c r="X34" s="16">
        <f>(X13/B13)</f>
        <v>7.3137374056890334E-3</v>
      </c>
      <c r="Y34" s="16">
        <f>(Y13/B13)</f>
        <v>1.5758473275010936E-2</v>
      </c>
      <c r="Z34" s="16">
        <f>(Z13/B13)</f>
        <v>1.1900634714304653E-3</v>
      </c>
      <c r="AA34" s="16">
        <f>(AA13/B13)</f>
        <v>2.4673792123589538E-3</v>
      </c>
      <c r="AB34" s="16">
        <f>(AB13/B13)</f>
        <v>1.7448479181972847E-4</v>
      </c>
      <c r="AC34" s="16">
        <f>(AC13/B13)</f>
        <v>0.1949855437986848</v>
      </c>
      <c r="AD34" s="16">
        <f>(AD13/B13)</f>
        <v>7.5320318825351602E-3</v>
      </c>
      <c r="AE34" s="16">
        <f>(AE13/B13)</f>
        <v>1.7050242964380801E-2</v>
      </c>
      <c r="AF34" s="16">
        <f>(AF13/B13)</f>
        <v>3.1991281000467206E-2</v>
      </c>
      <c r="AG34" s="16">
        <f>(AG13/B13)</f>
        <v>1.5983988873036571E-2</v>
      </c>
      <c r="AH34" s="16">
        <f>(AH13/B13)</f>
        <v>9.0984684388005482E-3</v>
      </c>
      <c r="AI34" s="16">
        <f>(AI13/B13)</f>
        <v>1.8651096168604643E-2</v>
      </c>
      <c r="AJ34" s="16">
        <f>(AJ13/B13)</f>
        <v>8.6283342291685449E-3</v>
      </c>
      <c r="AK34" s="16">
        <f>(AK13/B13)</f>
        <v>2.3896856702254627E-3</v>
      </c>
      <c r="AL34" s="16">
        <f>(AL13/B13)</f>
        <v>6.7249889643821391E-4</v>
      </c>
      <c r="AM34" s="16">
        <f>(AM13/B13)</f>
        <v>1.0338005096365815E-3</v>
      </c>
      <c r="AN34" s="16">
        <f>(AN13/B13)</f>
        <v>1.6322605958465075E-2</v>
      </c>
      <c r="AO34" s="16">
        <f>(AO13/B13)</f>
        <v>5.8168957189903531E-2</v>
      </c>
      <c r="AP34" s="16">
        <f>(AP13/B13)</f>
        <v>1.2210499364000258E-2</v>
      </c>
      <c r="AQ34" s="16">
        <f>(AQ13/B13)</f>
        <v>1.2231393353480833E-3</v>
      </c>
      <c r="AR34" s="16">
        <f>(AR13/B13)</f>
        <v>1.9694590846072693E-3</v>
      </c>
      <c r="AS34" s="16">
        <f>(AS13/B13)</f>
        <v>3.8697792023245876E-5</v>
      </c>
      <c r="AT34" s="16">
        <f>(AT13/B13)</f>
        <v>3.2906823712226382E-3</v>
      </c>
      <c r="AU34" s="16">
        <f>(AU13/B13)</f>
        <v>1.03000451157392E-4</v>
      </c>
      <c r="AV34" s="16">
        <f>(AV13/B13)</f>
        <v>2.2794477421940498E-5</v>
      </c>
      <c r="AW34" s="16">
        <f>(AW13/B13)</f>
        <v>7.4489866368140836E-4</v>
      </c>
      <c r="AX34" s="16">
        <f>(AX13/B13)</f>
        <v>3.2170499699172746E-2</v>
      </c>
      <c r="AY34" s="16">
        <f>(AY13/B13)</f>
        <v>5.6760303909203268E-3</v>
      </c>
      <c r="AZ34" s="16">
        <f>(AZ13/B13)</f>
        <v>1.4471288759639319E-5</v>
      </c>
      <c r="BA34" s="16">
        <f>(BA13/B13)</f>
        <v>1.368417779886185E-3</v>
      </c>
      <c r="BB34" s="16">
        <f>(BB13/B13)</f>
        <v>1.5031975971085779E-2</v>
      </c>
      <c r="BC34" s="16">
        <f>(BC13/B13)</f>
        <v>6.5616748931095732E-5</v>
      </c>
      <c r="BD34" s="16">
        <f>(BD13/B13)</f>
        <v>8.6955767560147699E-3</v>
      </c>
      <c r="BE34" s="16">
        <f>(BE13/B13)</f>
        <v>1.0729130853547585E-2</v>
      </c>
      <c r="BF34" s="16">
        <f>(BF13/B13)</f>
        <v>1.1373671741515153E-3</v>
      </c>
      <c r="BG34" s="16">
        <f>(BG13/B13)</f>
        <v>3.1894288067016191E-4</v>
      </c>
      <c r="BH34" s="16">
        <f>(BH13/B13)</f>
        <v>2.3890388271230641E-3</v>
      </c>
      <c r="BI34" s="16">
        <f>(BI13/B13)</f>
        <v>1.0304804130530634E-3</v>
      </c>
      <c r="BJ34" s="16">
        <f>(BJ13/B13)</f>
        <v>1.1185731245632541E-2</v>
      </c>
      <c r="BK34" s="16">
        <f>(BK13/B13)</f>
        <v>4.5155134542770965E-3</v>
      </c>
      <c r="BL34" s="16">
        <f>(BL13/B13)</f>
        <v>5.5758898341459898E-3</v>
      </c>
      <c r="BM34" s="16">
        <f>(BM13/B13)</f>
        <v>5.5886817376974473E-3</v>
      </c>
      <c r="BN34" s="16">
        <f>(BN13/B13)</f>
        <v>7.6610873379611387E-3</v>
      </c>
      <c r="BO34" s="16">
        <f>(BO13/B13)</f>
        <v>4.6118934047424518E-4</v>
      </c>
      <c r="BP34" s="16">
        <f>(BP13/B13)</f>
        <v>1.8889951941506499E-4</v>
      </c>
      <c r="BQ34" s="16">
        <f>(BQ13/B13)</f>
        <v>7.7183616433654904E-5</v>
      </c>
      <c r="BR34" s="16">
        <f>(BR13/B13)</f>
        <v>2.1387099994814901E-3</v>
      </c>
      <c r="BS34" s="16">
        <f>(BS13/B13)</f>
        <v>3.099068408232914E-3</v>
      </c>
      <c r="BT34" s="16">
        <f>(BT13/B13)</f>
        <v>3.6085394307018809E-3</v>
      </c>
      <c r="BU34" s="16">
        <f>(BU13/B13)</f>
        <v>1.9793493019676189E-3</v>
      </c>
      <c r="BV34" s="16">
        <f>(BV13/B13)</f>
        <v>3.066964499239665E-2</v>
      </c>
      <c r="BW34" s="16">
        <f>(BW13/B13)</f>
        <v>1.5427691661280588E-2</v>
      </c>
      <c r="BX34" s="16">
        <f>(BX13/B13)</f>
        <v>5.0741490927378949E-4</v>
      </c>
      <c r="BY34" s="16">
        <f>(BY13/B13)</f>
        <v>8.6583983478403389E-6</v>
      </c>
      <c r="BZ34" s="16">
        <f>(BZ13/B13)</f>
        <v>9.942774552173135E-3</v>
      </c>
      <c r="CA34" s="16">
        <f>(CA13/B13)</f>
        <v>1.9707189653966522E-5</v>
      </c>
      <c r="CB34" s="16">
        <f>(CB13/B13)</f>
        <v>1.2190519980580748E-3</v>
      </c>
      <c r="CC34" s="16">
        <f>(CC13/B13)</f>
        <v>1.8303116186535206E-5</v>
      </c>
      <c r="CD34" s="16">
        <f>(CD13/B13)</f>
        <v>2.9857621190900539E-5</v>
      </c>
      <c r="CE34" s="16">
        <f>(CE13/B13)</f>
        <v>3.6929518812010851E-3</v>
      </c>
      <c r="CF34" s="16">
        <f>(CF13/B13)</f>
        <v>5.7844741156740497E-3</v>
      </c>
      <c r="CG34" s="16">
        <f>(CG13/B13)</f>
        <v>8.5936404533855343E-2</v>
      </c>
      <c r="CH34" s="16">
        <f>(CH13/B13)</f>
        <v>8.3912499967877335E-2</v>
      </c>
      <c r="CI34" s="16">
        <f>(CI13/B13)</f>
        <v>1.8372313355629043E-4</v>
      </c>
      <c r="CJ34" s="16">
        <f>(CJ13/B13)</f>
        <v>6.0057028259963528E-2</v>
      </c>
      <c r="CK34" s="16">
        <f>(CK13/B13)</f>
        <v>2.6436994522512314E-4</v>
      </c>
      <c r="CL34" s="16">
        <f>(CL13/B13)</f>
        <v>4.8604004049400174E-4</v>
      </c>
      <c r="CM34" s="16">
        <f>(CM13/B13)</f>
        <v>9.8126236481240157E-3</v>
      </c>
      <c r="CN34" s="16">
        <f>(CN13/B13)</f>
        <v>7.3635956891127054E-4</v>
      </c>
      <c r="CO34" s="16">
        <f>(CO13/B13)</f>
        <v>5.4857907438802579E-4</v>
      </c>
      <c r="CP34" s="16">
        <f>(CP13/B13)</f>
        <v>1.1871536347427603E-3</v>
      </c>
      <c r="CQ34" s="16">
        <f>(CQ13/B13)</f>
        <v>7.0414072697574243E-3</v>
      </c>
      <c r="CR34" s="16">
        <f>(CR13/B13)</f>
        <v>4.4609106519116429E-3</v>
      </c>
      <c r="CS34" s="16">
        <f>(CS13/B13)</f>
        <v>7.1316069557496092E-3</v>
      </c>
      <c r="CT34" s="16">
        <f>(CT13/B13)</f>
        <v>2.7421224422964167E-5</v>
      </c>
    </row>
    <row r="35" spans="1:98" x14ac:dyDescent="0.2">
      <c r="A35" s="25" t="s">
        <v>132</v>
      </c>
      <c r="B35" s="26"/>
      <c r="C35" s="16">
        <f>(C14/B14)</f>
        <v>1.6169568304576281E-3</v>
      </c>
      <c r="D35" s="16">
        <f t="shared" si="1"/>
        <v>9.8604951149030458E-3</v>
      </c>
      <c r="E35" s="16">
        <f t="shared" si="2"/>
        <v>3.7326775764262711E-3</v>
      </c>
      <c r="F35" s="16">
        <f t="shared" si="3"/>
        <v>9.746421737206655E-3</v>
      </c>
      <c r="G35" s="16">
        <f t="shared" si="4"/>
        <v>1.1013771932160953E-4</v>
      </c>
      <c r="H35" s="16">
        <f t="shared" si="5"/>
        <v>2.8011616503408873E-4</v>
      </c>
      <c r="I35" s="16">
        <f t="shared" si="6"/>
        <v>2.2249876475860723E-3</v>
      </c>
      <c r="J35" s="16">
        <f t="shared" si="7"/>
        <v>4.2584271467477749E-3</v>
      </c>
      <c r="K35" s="16">
        <f t="shared" si="8"/>
        <v>7.3388299493459765E-4</v>
      </c>
      <c r="L35" s="16">
        <f t="shared" si="9"/>
        <v>2.37822469805016E-2</v>
      </c>
      <c r="M35" s="16">
        <f t="shared" si="10"/>
        <v>5.1514546990416984E-3</v>
      </c>
      <c r="N35" s="16">
        <f t="shared" si="11"/>
        <v>3.8647438472370291E-3</v>
      </c>
      <c r="O35" s="16">
        <f t="shared" si="12"/>
        <v>3.2354463363563229E-4</v>
      </c>
      <c r="P35" s="16">
        <f t="shared" si="13"/>
        <v>1.8929414725789536E-6</v>
      </c>
      <c r="Q35" s="16">
        <f t="shared" si="14"/>
        <v>8.6983697557419613E-3</v>
      </c>
      <c r="R35" s="16">
        <f t="shared" si="15"/>
        <v>3.6730681459297481E-3</v>
      </c>
      <c r="S35" s="16">
        <f t="shared" si="16"/>
        <v>3.3624301066494983E-3</v>
      </c>
      <c r="T35" s="16">
        <f>(T14/B14)</f>
        <v>2.0938421952095962E-3</v>
      </c>
      <c r="U35" s="16">
        <f>(U14/B14)</f>
        <v>1.3515956654538053E-2</v>
      </c>
      <c r="V35" s="16">
        <f>(V14/B14)</f>
        <v>6.899186284852977E-3</v>
      </c>
      <c r="W35" s="16">
        <f>(W14/B14)</f>
        <v>1.7979134693514615E-2</v>
      </c>
      <c r="X35" s="16">
        <f>(X14/B14)</f>
        <v>8.3228015733524969E-3</v>
      </c>
      <c r="Y35" s="16">
        <f>(Y14/B14)</f>
        <v>1.5308437703296478E-2</v>
      </c>
      <c r="Z35" s="16">
        <f>(Z14/B14)</f>
        <v>1.3585570822958633E-3</v>
      </c>
      <c r="AA35" s="16">
        <f>(AA14/B14)</f>
        <v>3.1644197890358041E-3</v>
      </c>
      <c r="AB35" s="16">
        <f>(AB14/B14)</f>
        <v>1.6760556525913136E-4</v>
      </c>
      <c r="AC35" s="16">
        <f>(AC14/B14)</f>
        <v>0.14239123121109809</v>
      </c>
      <c r="AD35" s="16">
        <f>(AD14/B14)</f>
        <v>7.4696599776155554E-3</v>
      </c>
      <c r="AE35" s="16">
        <f>(AE14/B14)</f>
        <v>1.8079453165149004E-2</v>
      </c>
      <c r="AF35" s="16">
        <f>(AF14/B14)</f>
        <v>3.8395378102489233E-2</v>
      </c>
      <c r="AG35" s="16">
        <f>(AG14/B14)</f>
        <v>1.6978219341373304E-2</v>
      </c>
      <c r="AH35" s="16">
        <f>(AH14/B14)</f>
        <v>9.8913891034262871E-3</v>
      </c>
      <c r="AI35" s="16">
        <f>(AI14/B14)</f>
        <v>2.1154741777424494E-2</v>
      </c>
      <c r="AJ35" s="16">
        <f>(AJ14/B14)</f>
        <v>9.0683460764347489E-3</v>
      </c>
      <c r="AK35" s="16">
        <f>(AK14/B14)</f>
        <v>2.5547115664618166E-3</v>
      </c>
      <c r="AL35" s="16">
        <f>(AL14/B14)</f>
        <v>8.2228632659993544E-4</v>
      </c>
      <c r="AM35" s="16">
        <f>(AM14/B14)</f>
        <v>1.0698304740733668E-3</v>
      </c>
      <c r="AN35" s="16">
        <f>(AN14/B14)</f>
        <v>1.5954678658861125E-2</v>
      </c>
      <c r="AO35" s="16">
        <f>(AO14/B14)</f>
        <v>5.864699422098546E-2</v>
      </c>
      <c r="AP35" s="16">
        <f>(AP14/B14)</f>
        <v>1.281176916123886E-2</v>
      </c>
      <c r="AQ35" s="16">
        <f>(AQ14/B14)</f>
        <v>1.3558005794608876E-3</v>
      </c>
      <c r="AR35" s="16">
        <f>(AR14/B14)</f>
        <v>2.4738082309313431E-3</v>
      </c>
      <c r="AS35" s="16">
        <f>(AS14/B14)</f>
        <v>9.2741717009098662E-6</v>
      </c>
      <c r="AT35" s="16">
        <f>(AT14/B14)</f>
        <v>3.8906617993822923E-3</v>
      </c>
      <c r="AU35" s="16">
        <f>(AU14/B14)</f>
        <v>8.2091618187678358E-5</v>
      </c>
      <c r="AV35" s="16">
        <f>(AV14/B14)</f>
        <v>2.6867625876167952E-5</v>
      </c>
      <c r="AW35" s="16">
        <f>(AW14/B14)</f>
        <v>9.6356049830265936E-4</v>
      </c>
      <c r="AX35" s="16">
        <f>(AX14/B14)</f>
        <v>3.4360865336408725E-2</v>
      </c>
      <c r="AY35" s="16">
        <f>(AY14/B14)</f>
        <v>5.2371965405972869E-3</v>
      </c>
      <c r="AZ35" s="16">
        <f>(AZ14/B14)</f>
        <v>1.8611496251403541E-5</v>
      </c>
      <c r="BA35" s="16">
        <f>(BA14/B14)</f>
        <v>1.4158351295436127E-3</v>
      </c>
      <c r="BB35" s="16">
        <f>(BB14/B14)</f>
        <v>1.6372152952022039E-2</v>
      </c>
      <c r="BC35" s="16">
        <f>(BC14/B14)</f>
        <v>9.648786014495831E-5</v>
      </c>
      <c r="BD35" s="16">
        <f>(BD14/B14)</f>
        <v>9.9538407522951032E-3</v>
      </c>
      <c r="BE35" s="16">
        <f>(BE14/B14)</f>
        <v>1.1290816000182656E-2</v>
      </c>
      <c r="BF35" s="16">
        <f>(BF14/B14)</f>
        <v>1.3742845795195495E-3</v>
      </c>
      <c r="BG35" s="16">
        <f>(BG14/B14)</f>
        <v>3.5578070524778545E-4</v>
      </c>
      <c r="BH35" s="16">
        <f>(BH14/B14)</f>
        <v>2.248613729531179E-3</v>
      </c>
      <c r="BI35" s="16">
        <f>(BI14/B14)</f>
        <v>1.1414018139293438E-3</v>
      </c>
      <c r="BJ35" s="16">
        <f>(BJ14/B14)</f>
        <v>1.2438397666253815E-2</v>
      </c>
      <c r="BK35" s="16">
        <f>(BK14/B14)</f>
        <v>5.6449379252001709E-3</v>
      </c>
      <c r="BL35" s="16">
        <f>(BL14/B14)</f>
        <v>6.6471131029934589E-3</v>
      </c>
      <c r="BM35" s="16">
        <f>(BM14/B14)</f>
        <v>7.4461775485616917E-3</v>
      </c>
      <c r="BN35" s="16">
        <f>(BN14/B14)</f>
        <v>8.7761217980923054E-3</v>
      </c>
      <c r="BO35" s="16">
        <f>(BO14/B14)</f>
        <v>5.5841563687449459E-4</v>
      </c>
      <c r="BP35" s="16">
        <f>(BP14/B14)</f>
        <v>2.6103686149833542E-4</v>
      </c>
      <c r="BQ35" s="16">
        <f>(BQ14/B14)</f>
        <v>1.0979378005910955E-4</v>
      </c>
      <c r="BR35" s="16">
        <f>(BR14/B14)</f>
        <v>2.1334839872035991E-3</v>
      </c>
      <c r="BS35" s="16">
        <f>(BS14/B14)</f>
        <v>3.4199653571993678E-3</v>
      </c>
      <c r="BT35" s="16">
        <f>(BT14/B14)</f>
        <v>3.9439442100552072E-3</v>
      </c>
      <c r="BU35" s="16">
        <f>(BU14/B14)</f>
        <v>1.5782786012862248E-3</v>
      </c>
      <c r="BV35" s="16">
        <f>(BV14/B14)</f>
        <v>3.0242666597794308E-2</v>
      </c>
      <c r="BW35" s="16">
        <f>(BW14/B14)</f>
        <v>1.5701779557912212E-2</v>
      </c>
      <c r="BX35" s="16">
        <f>(BX14/B14)</f>
        <v>4.74764415414913E-4</v>
      </c>
      <c r="BY35" s="16">
        <f>(BY14/B14)</f>
        <v>8.8830662168176798E-6</v>
      </c>
      <c r="BZ35" s="16">
        <f>(BZ14/B14)</f>
        <v>1.060961954554218E-2</v>
      </c>
      <c r="CA35" s="16">
        <f>(CA14/B14)</f>
        <v>3.5481980686318436E-5</v>
      </c>
      <c r="CB35" s="16">
        <f>(CB14/B14)</f>
        <v>1.2590687248234618E-3</v>
      </c>
      <c r="CC35" s="16">
        <f>(CC14/B14)</f>
        <v>1.8063472376244941E-5</v>
      </c>
      <c r="CD35" s="16">
        <f>(CD14/B14)</f>
        <v>1.0250716572481399E-5</v>
      </c>
      <c r="CE35" s="16">
        <f>(CE14/B14)</f>
        <v>4.1671864153746104E-3</v>
      </c>
      <c r="CF35" s="16">
        <f>(CF14/B14)</f>
        <v>6.4291074820741955E-3</v>
      </c>
      <c r="CG35" s="16">
        <f>(CG14/B14)</f>
        <v>8.7325074991129015E-2</v>
      </c>
      <c r="CH35" s="16">
        <f>(CH14/B14)</f>
        <v>8.4558957219839276E-2</v>
      </c>
      <c r="CI35" s="16">
        <f>(CI14/B14)</f>
        <v>1.9227043788267053E-4</v>
      </c>
      <c r="CJ35" s="16">
        <f>(CJ14/B14)</f>
        <v>7.3633667758821242E-2</v>
      </c>
      <c r="CK35" s="16">
        <f>(CK14/B14)</f>
        <v>6.5212805966763593E-4</v>
      </c>
      <c r="CL35" s="16">
        <f>(CL14/B14)</f>
        <v>7.2096613965841208E-4</v>
      </c>
      <c r="CM35" s="16">
        <f>(CM14/B14)</f>
        <v>1.0020083386224394E-2</v>
      </c>
      <c r="CN35" s="16">
        <f>(CN14/B14)</f>
        <v>8.8497664108522136E-4</v>
      </c>
      <c r="CO35" s="16">
        <f>(CO14/B14)</f>
        <v>6.060525002595696E-4</v>
      </c>
      <c r="CP35" s="16">
        <f>(CP14/B14)</f>
        <v>5.7285456652992229E-4</v>
      </c>
      <c r="CQ35" s="16">
        <f>(CQ14/B14)</f>
        <v>7.9491950409218744E-3</v>
      </c>
      <c r="CR35" s="16">
        <f>(CR14/B14)</f>
        <v>5.1106065969163724E-3</v>
      </c>
      <c r="CS35" s="16">
        <f>(CS14/B14)</f>
        <v>7.5806710090088334E-3</v>
      </c>
      <c r="CT35" s="16">
        <f>(CT14/B14)</f>
        <v>8.9521035060664779E-5</v>
      </c>
    </row>
    <row r="36" spans="1:98" x14ac:dyDescent="0.2">
      <c r="A36" s="25" t="s">
        <v>133</v>
      </c>
      <c r="B36" s="26"/>
      <c r="C36" s="16">
        <f>(C15/B15)</f>
        <v>9.8535366803400313E-4</v>
      </c>
      <c r="D36" s="16">
        <f>(D15/B15)</f>
        <v>1.0738650805352931E-2</v>
      </c>
      <c r="E36" s="16">
        <f>(E15/B15)</f>
        <v>4.7052251966052845E-3</v>
      </c>
      <c r="F36" s="16">
        <f t="shared" si="3"/>
        <v>9.7319237086564789E-3</v>
      </c>
      <c r="G36" s="16">
        <f t="shared" si="4"/>
        <v>1.2285339703355997E-4</v>
      </c>
      <c r="H36" s="16">
        <f t="shared" si="5"/>
        <v>3.6446443481341487E-4</v>
      </c>
      <c r="I36" s="16">
        <f t="shared" si="6"/>
        <v>2.4012080405672897E-3</v>
      </c>
      <c r="J36" s="16">
        <f t="shared" si="7"/>
        <v>4.6417050671030708E-3</v>
      </c>
      <c r="K36" s="16">
        <f t="shared" si="8"/>
        <v>8.8873764919323163E-4</v>
      </c>
      <c r="L36" s="16">
        <f t="shared" si="9"/>
        <v>2.2557867187842338E-2</v>
      </c>
      <c r="M36" s="16">
        <f t="shared" si="10"/>
        <v>4.8616862393060139E-3</v>
      </c>
      <c r="N36" s="16">
        <f>(N15/B15)</f>
        <v>3.4374699059922073E-3</v>
      </c>
      <c r="O36" s="16">
        <f>(O15/B15)</f>
        <v>4.0530789502229021E-4</v>
      </c>
      <c r="P36" s="16">
        <f t="shared" si="13"/>
        <v>4.4541798094528437E-6</v>
      </c>
      <c r="Q36" s="16">
        <f t="shared" si="14"/>
        <v>9.053205539776385E-3</v>
      </c>
      <c r="R36" s="16">
        <f t="shared" si="15"/>
        <v>3.7857902254608169E-3</v>
      </c>
      <c r="S36" s="16">
        <f t="shared" si="16"/>
        <v>3.4940665916987504E-3</v>
      </c>
      <c r="T36" s="16">
        <f>(T15/B15)</f>
        <v>2.3702776903924065E-3</v>
      </c>
      <c r="U36" s="16">
        <f>(U15/B15)</f>
        <v>1.472623570880612E-2</v>
      </c>
      <c r="V36" s="16">
        <f>(V15/B15)</f>
        <v>7.0731504900181331E-3</v>
      </c>
      <c r="W36" s="16">
        <f>(W15/B15)</f>
        <v>2.070098708112943E-2</v>
      </c>
      <c r="X36" s="16">
        <f>(X15/B15)</f>
        <v>9.6241583303539394E-3</v>
      </c>
      <c r="Y36" s="16">
        <f>(Y15/B15)</f>
        <v>1.4763406827715625E-2</v>
      </c>
      <c r="Z36" s="16">
        <f>(Z15/B15)</f>
        <v>1.284442746374353E-3</v>
      </c>
      <c r="AA36" s="16">
        <f>(AA15/B15)</f>
        <v>3.110459317668074E-3</v>
      </c>
      <c r="AB36" s="16">
        <f>(AB15/B15)</f>
        <v>1.1759261725966936E-4</v>
      </c>
      <c r="AC36" s="16">
        <f>(AC15/B15)</f>
        <v>0.13614698134022482</v>
      </c>
      <c r="AD36" s="16">
        <f>(AD15/B15)</f>
        <v>7.3872402456174905E-3</v>
      </c>
      <c r="AE36" s="16">
        <f>(AE15/B15)</f>
        <v>1.7563331864077051E-2</v>
      </c>
      <c r="AF36" s="16">
        <f>(AF15/B15)</f>
        <v>3.7265704959615065E-2</v>
      </c>
      <c r="AG36" s="16">
        <f>(AG15/B15)</f>
        <v>1.1773190367528713E-2</v>
      </c>
      <c r="AH36" s="16">
        <f>(AH15/B15)</f>
        <v>1.0467659860861992E-2</v>
      </c>
      <c r="AI36" s="16">
        <f>(AI15/B15)</f>
        <v>2.2165670277045846E-2</v>
      </c>
      <c r="AJ36" s="16">
        <f>(AJ15/B15)</f>
        <v>9.6260944290581379E-3</v>
      </c>
      <c r="AK36" s="16">
        <f>(AK15/B15)</f>
        <v>2.7690943201620251E-3</v>
      </c>
      <c r="AL36" s="16">
        <f>(AL15/B15)</f>
        <v>6.4587183500668902E-4</v>
      </c>
      <c r="AM36" s="16">
        <f>(AM15/B15)</f>
        <v>1.0715696995981393E-3</v>
      </c>
      <c r="AN36" s="16">
        <f>(AN15/B15)</f>
        <v>1.8949467609672099E-2</v>
      </c>
      <c r="AO36" s="16">
        <f>(AO15/B15)</f>
        <v>5.9386672224441953E-2</v>
      </c>
      <c r="AP36" s="16">
        <f>(AP15/B15)</f>
        <v>1.2804878598242052E-2</v>
      </c>
      <c r="AQ36" s="16">
        <f>(AQ15/B15)</f>
        <v>1.3203383268976278E-3</v>
      </c>
      <c r="AR36" s="16">
        <f>(AR15/B15)</f>
        <v>2.813922492416306E-3</v>
      </c>
      <c r="AS36" s="16">
        <f>(AS15/B15)</f>
        <v>1.405944791447659E-5</v>
      </c>
      <c r="AT36" s="16">
        <f>(AT15/B15)</f>
        <v>4.3932813356903746E-3</v>
      </c>
      <c r="AU36" s="16">
        <f>(AU15/B15)</f>
        <v>1.0303388196746839E-4</v>
      </c>
      <c r="AV36" s="16">
        <f>(AV15/B15)</f>
        <v>2.6618563431925114E-5</v>
      </c>
      <c r="AW36" s="16">
        <f>(AW15/B15)</f>
        <v>9.4521740907730809E-4</v>
      </c>
      <c r="AX36" s="16">
        <f>(AX15/B15)</f>
        <v>3.4188060626995767E-2</v>
      </c>
      <c r="AY36" s="16">
        <f>(AY15/B15)</f>
        <v>5.0579797573250887E-3</v>
      </c>
      <c r="AZ36" s="16">
        <f>(AZ15/B15)</f>
        <v>1.6235044580989124E-5</v>
      </c>
      <c r="BA36" s="16">
        <f>(BA15/B15)</f>
        <v>9.0402728850745887E-4</v>
      </c>
      <c r="BB36" s="16">
        <f>(BB15/B15)</f>
        <v>1.3566190215558846E-2</v>
      </c>
      <c r="BC36" s="16">
        <f>(BC15/B15)</f>
        <v>1.0105690627805271E-4</v>
      </c>
      <c r="BD36" s="16">
        <f>(BD15/B15)</f>
        <v>1.1358026354988513E-2</v>
      </c>
      <c r="BE36" s="16">
        <f>(BE15/B15)</f>
        <v>1.0945376247631337E-2</v>
      </c>
      <c r="BF36" s="16">
        <f>(BF15/B15)</f>
        <v>1.3468347299003464E-3</v>
      </c>
      <c r="BG36" s="16">
        <f>(BG15/B15)</f>
        <v>3.9666261850393361E-4</v>
      </c>
      <c r="BH36" s="16">
        <f>(BH15/B15)</f>
        <v>1.9494263658526988E-3</v>
      </c>
      <c r="BI36" s="16">
        <f>(BI15/B15)</f>
        <v>1.0909613296750749E-3</v>
      </c>
      <c r="BJ36" s="16">
        <f>(BJ15/B15)</f>
        <v>1.0227752658168165E-2</v>
      </c>
      <c r="BK36" s="16">
        <f>(BK15/B15)</f>
        <v>5.6596739228926265E-3</v>
      </c>
      <c r="BL36" s="16">
        <f>(BL15/B15)</f>
        <v>7.0743471564084243E-3</v>
      </c>
      <c r="BM36" s="16">
        <f>(BM15/B15)</f>
        <v>8.3284697077800583E-3</v>
      </c>
      <c r="BN36" s="16">
        <f>(BN15/B15)</f>
        <v>9.1626671071101638E-3</v>
      </c>
      <c r="BO36" s="16">
        <f>(BO15/B15)</f>
        <v>6.844470636544923E-4</v>
      </c>
      <c r="BP36" s="16">
        <f>(BP15/B15)</f>
        <v>2.3947855309919137E-4</v>
      </c>
      <c r="BQ36" s="16">
        <f>(BQ15/B15)</f>
        <v>1.583564996829326E-4</v>
      </c>
      <c r="BR36" s="16">
        <f>(BR15/B15)</f>
        <v>2.3427375420951775E-3</v>
      </c>
      <c r="BS36" s="16">
        <f>(BS15/B15)</f>
        <v>4.0874933723019273E-3</v>
      </c>
      <c r="BT36" s="16">
        <f>(BT15/B15)</f>
        <v>4.4885362391470845E-3</v>
      </c>
      <c r="BU36" s="16">
        <f>(BU15/B15)</f>
        <v>1.4970417114942827E-3</v>
      </c>
      <c r="BV36" s="16">
        <f>(BV15/B15)</f>
        <v>2.9625440880760568E-2</v>
      </c>
      <c r="BW36" s="16">
        <f>(BW15/B15)</f>
        <v>1.569820789872221E-2</v>
      </c>
      <c r="BX36" s="16">
        <f>(BX15/B15)</f>
        <v>4.7017990582701213E-4</v>
      </c>
      <c r="BY36" s="16">
        <f>(BY15/B15)</f>
        <v>3.7830914621993157E-6</v>
      </c>
      <c r="BZ36" s="16">
        <f>(BZ15/B15)</f>
        <v>1.0573102250088008E-2</v>
      </c>
      <c r="CA36" s="16">
        <f>(CA15/B15)</f>
        <v>2.2259488780886728E-5</v>
      </c>
      <c r="CB36" s="16">
        <f>(CB15/B15)</f>
        <v>1.2250860701521907E-3</v>
      </c>
      <c r="CC36" s="16">
        <f>(CC15/B15)</f>
        <v>1.6853433966004339E-5</v>
      </c>
      <c r="CD36" s="16">
        <f>(CD15/B15)</f>
        <v>1.4677719667879667E-5</v>
      </c>
      <c r="CE36" s="16">
        <f>(CE15/B15)</f>
        <v>4.7159804313505801E-3</v>
      </c>
      <c r="CF36" s="16">
        <f>(CF15/B15)</f>
        <v>6.314729081411596E-3</v>
      </c>
      <c r="CG36" s="16">
        <f>(CG15/B15)</f>
        <v>7.9152086865268187E-2</v>
      </c>
      <c r="CH36" s="16">
        <f>(CH15/B15)</f>
        <v>8.5779104879928902E-2</v>
      </c>
      <c r="CI36" s="16">
        <f>(CI15/B15)</f>
        <v>2.3224573816359493E-4</v>
      </c>
      <c r="CJ36" s="16">
        <f>(CJ15/B15)</f>
        <v>8.1861950433848849E-2</v>
      </c>
      <c r="CK36" s="16">
        <f>(CK15/B15)</f>
        <v>8.8766814257566296E-4</v>
      </c>
      <c r="CL36" s="16">
        <f>(CL15/B15)</f>
        <v>2.9444527637212875E-4</v>
      </c>
      <c r="CM36" s="16">
        <f>(CM15/B15)</f>
        <v>1.0376215339401498E-2</v>
      </c>
      <c r="CN36" s="16">
        <f>(CN15/B15)</f>
        <v>9.2600204997116294E-4</v>
      </c>
      <c r="CO36" s="16">
        <f>(CO15/B15)</f>
        <v>6.7015205843670711E-4</v>
      </c>
      <c r="CP36" s="16">
        <f>(CP15/B15)</f>
        <v>5.8823193334789066E-4</v>
      </c>
      <c r="CQ36" s="16">
        <f>(CQ15/B15)</f>
        <v>8.5019966271383165E-3</v>
      </c>
      <c r="CR36" s="16">
        <f>(CR15/B15)</f>
        <v>6.040383400974062E-3</v>
      </c>
      <c r="CS36" s="16">
        <f>(CS15/B15)</f>
        <v>7.5150873986653856E-3</v>
      </c>
      <c r="CT36" s="16">
        <f>(CT15/B15)</f>
        <v>3.1710953553038613E-5</v>
      </c>
    </row>
    <row r="37" spans="1:98" x14ac:dyDescent="0.2">
      <c r="A37" s="32" t="s">
        <v>136</v>
      </c>
      <c r="B37" s="26"/>
      <c r="C37" s="16">
        <f t="shared" ref="C37:R38" si="97">(C16/B16)</f>
        <v>1.7032294933983867E-5</v>
      </c>
      <c r="D37" s="16">
        <f>(D16/B16)</f>
        <v>7.8643472426623926E-3</v>
      </c>
      <c r="E37" s="16">
        <f>(E16/B16)</f>
        <v>4.2843572833101269E-5</v>
      </c>
      <c r="F37" s="16">
        <f t="shared" ref="F37" si="98">(F16/B16)</f>
        <v>1.4397147611185223E-3</v>
      </c>
      <c r="G37" s="16">
        <f t="shared" ref="G37" si="99">(G16/B16)</f>
        <v>8.3472497619691089E-5</v>
      </c>
      <c r="H37" s="16">
        <f t="shared" ref="H37" si="100">(H16/B16)</f>
        <v>6.3300967492221192E-5</v>
      </c>
      <c r="I37" s="16">
        <f t="shared" ref="I37" si="101">(I16/B16)</f>
        <v>4.5046926593285202E-4</v>
      </c>
      <c r="J37" s="16">
        <f t="shared" ref="J37" si="102">(J16/B16)</f>
        <v>2.5139101466308267E-3</v>
      </c>
      <c r="K37" s="16">
        <f t="shared" ref="K37" si="103">(K16/B16)</f>
        <v>2.1729298783477411E-4</v>
      </c>
      <c r="L37" s="16">
        <f t="shared" ref="L37" si="104">(L16/B16)</f>
        <v>2.3036098065489896E-2</v>
      </c>
      <c r="M37" s="16">
        <f t="shared" ref="M37" si="105">(M16/B16)</f>
        <v>4.7447168530057784E-3</v>
      </c>
      <c r="N37" s="16">
        <f>(N16/B16)</f>
        <v>3.3546490448132489E-3</v>
      </c>
      <c r="O37" s="16">
        <f>(O16/B16)</f>
        <v>4.0679088383783498E-4</v>
      </c>
      <c r="P37" s="16">
        <f t="shared" ref="P37" si="106">(P16/B16)</f>
        <v>6.7106114242600176E-6</v>
      </c>
      <c r="Q37" s="16">
        <f t="shared" ref="Q37" si="107">(Q16/B16)</f>
        <v>1.0063305747308149E-2</v>
      </c>
      <c r="R37" s="16">
        <f t="shared" ref="R37" si="108">(R16/B16)</f>
        <v>3.7596858068968579E-3</v>
      </c>
      <c r="S37" s="16">
        <f t="shared" ref="S37" si="109">(S16/B16)</f>
        <v>3.2676776566810052E-3</v>
      </c>
      <c r="T37" s="16">
        <f>(T16/B16)</f>
        <v>2.2908987806053889E-3</v>
      </c>
      <c r="U37" s="16">
        <f>(U16/B16)</f>
        <v>1.3345313226887007E-2</v>
      </c>
      <c r="V37" s="16">
        <f>(V16/B16)</f>
        <v>1.0795534232225734E-2</v>
      </c>
      <c r="W37" s="16">
        <f>(W16/B16)</f>
        <v>1.900428928990109E-2</v>
      </c>
      <c r="X37" s="16">
        <f>(X16/B16)</f>
        <v>8.7729321749432567E-3</v>
      </c>
      <c r="Y37" s="16">
        <f>(Y16/B16)</f>
        <v>1.4143973322784763E-2</v>
      </c>
      <c r="Z37" s="16">
        <f>(Z16/B16)</f>
        <v>1.1040259502655932E-3</v>
      </c>
      <c r="AA37" s="16">
        <f>(AA16/B16)</f>
        <v>2.9035060369083324E-3</v>
      </c>
      <c r="AB37" s="16">
        <f>(AB16/B16)</f>
        <v>1.4278430360499845E-4</v>
      </c>
      <c r="AC37" s="16">
        <f>(AC16/B16)</f>
        <v>0.15319818976396807</v>
      </c>
      <c r="AD37" s="16">
        <f>(AD16/B16)</f>
        <v>7.2848704185730102E-3</v>
      </c>
      <c r="AE37" s="16">
        <f>(AE16/B16)</f>
        <v>1.775316648925257E-2</v>
      </c>
      <c r="AF37" s="16">
        <f>(AF16/B16)</f>
        <v>3.7755612232426836E-2</v>
      </c>
      <c r="AG37" s="16">
        <f>(AG16/B16)</f>
        <v>1.2604018480647676E-2</v>
      </c>
      <c r="AH37" s="16">
        <f>(AH16/B16)</f>
        <v>9.9295597547929635E-3</v>
      </c>
      <c r="AI37" s="16">
        <f>(AI16/B16)</f>
        <v>2.1097778627530081E-2</v>
      </c>
      <c r="AJ37" s="16">
        <f>(AJ16/B16)</f>
        <v>9.1569548216001925E-3</v>
      </c>
      <c r="AK37" s="16">
        <f>(AK16/B16)</f>
        <v>2.6557427285251651E-3</v>
      </c>
      <c r="AL37" s="16">
        <f>(AL16/B16)</f>
        <v>5.7471337590448389E-4</v>
      </c>
      <c r="AM37" s="16">
        <f>(AM16/B16)</f>
        <v>1.0088136483218544E-3</v>
      </c>
      <c r="AN37" s="16">
        <f>(AN16/B16)</f>
        <v>1.6832460781198402E-2</v>
      </c>
      <c r="AO37" s="16">
        <f>(AO16/B16)</f>
        <v>5.7177510396614874E-2</v>
      </c>
      <c r="AP37" s="16">
        <f>(AP16/B16)</f>
        <v>2.0215822544621297E-2</v>
      </c>
      <c r="AQ37" s="16">
        <f>(AQ16/B16)</f>
        <v>1.3704297250986314E-3</v>
      </c>
      <c r="AR37" s="16">
        <f>(AR16/B16)</f>
        <v>2.6786985150250042E-3</v>
      </c>
      <c r="AS37" s="16">
        <f>(AS16/B16)</f>
        <v>4.8254389716742946E-6</v>
      </c>
      <c r="AT37" s="16">
        <f>(AT16/B16)</f>
        <v>4.016055774733498E-3</v>
      </c>
      <c r="AU37" s="16">
        <f>(AU16/B16)</f>
        <v>1.3373462753761006E-4</v>
      </c>
      <c r="AV37" s="16">
        <f>(AV16/B16)</f>
        <v>2.2654315515728782E-5</v>
      </c>
      <c r="AW37" s="16">
        <f>(AW16/B16)</f>
        <v>8.569963082817074E-4</v>
      </c>
      <c r="AX37" s="16">
        <f>(AX16/B16)</f>
        <v>3.8984336402366135E-2</v>
      </c>
      <c r="AY37" s="16">
        <f>(AY16/B16)</f>
        <v>4.6611508254270923E-3</v>
      </c>
      <c r="AZ37" s="16">
        <f>(AZ16/B16)</f>
        <v>8.9561732973347184E-5</v>
      </c>
      <c r="BA37" s="16">
        <f>(BA16/B16)</f>
        <v>6.0405339777399604E-4</v>
      </c>
      <c r="BB37" s="16">
        <f>(BB16/B16)</f>
        <v>1.3021791358630165E-2</v>
      </c>
      <c r="BC37" s="16">
        <f>(BC16/B16)</f>
        <v>1.5617382414764974E-4</v>
      </c>
      <c r="BD37" s="16">
        <f>(BD16/B16)</f>
        <v>1.160149934418832E-2</v>
      </c>
      <c r="BE37" s="16">
        <f>(BE16/B16)</f>
        <v>9.2323059279955221E-3</v>
      </c>
      <c r="BF37" s="16">
        <f>(BF16/B16)</f>
        <v>1.1428331072113349E-3</v>
      </c>
      <c r="BG37" s="16">
        <f>(BG16/B16)</f>
        <v>4.4420498817337865E-4</v>
      </c>
      <c r="BH37" s="16">
        <f>(BH16/B16)</f>
        <v>1.9278617553643649E-3</v>
      </c>
      <c r="BI37" s="16">
        <f>(BI16/B16)</f>
        <v>9.3624359000378792E-4</v>
      </c>
      <c r="BJ37" s="16">
        <f>(BJ16/B16)</f>
        <v>8.4818255609809615E-3</v>
      </c>
      <c r="BK37" s="16">
        <f>(BK16/B16)</f>
        <v>5.5764164069186089E-3</v>
      </c>
      <c r="BL37" s="16">
        <f>(BL16/B16)</f>
        <v>7.2748589608865816E-3</v>
      </c>
      <c r="BM37" s="16">
        <f>(BM16/B16)</f>
        <v>8.349114597093402E-3</v>
      </c>
      <c r="BN37" s="16">
        <f>(BN16/B16)</f>
        <v>8.9924374181976855E-3</v>
      </c>
      <c r="BO37" s="16">
        <f>(BO16/B16)</f>
        <v>5.6030231244922507E-4</v>
      </c>
      <c r="BP37" s="16">
        <f>(BP16/B16)</f>
        <v>2.5898434770209024E-4</v>
      </c>
      <c r="BQ37" s="16">
        <f>(BQ16/B16)</f>
        <v>1.5685012188022183E-4</v>
      </c>
      <c r="BR37" s="16">
        <f>(BR16/B16)</f>
        <v>2.1634749239173344E-3</v>
      </c>
      <c r="BS37" s="16">
        <f>(BS16/B16)</f>
        <v>4.1781690775446459E-3</v>
      </c>
      <c r="BT37" s="16">
        <f>(BT16/B16)</f>
        <v>4.7246955145915327E-3</v>
      </c>
      <c r="BU37" s="16">
        <f>(BU16/B16)</f>
        <v>3.364621676691118E-3</v>
      </c>
      <c r="BV37" s="16">
        <f>(BV16/B16)</f>
        <v>3.3947414067135633E-2</v>
      </c>
      <c r="BW37" s="16">
        <f>(BW16/B16)</f>
        <v>1.3670255934852328E-2</v>
      </c>
      <c r="BX37" s="16">
        <f>(BX16/B16)</f>
        <v>5.7737484701673016E-4</v>
      </c>
      <c r="BY37" s="16">
        <f>(BY16/B16)</f>
        <v>9.8802982323026436E-6</v>
      </c>
      <c r="BZ37" s="16">
        <f>(BZ16/B16)</f>
        <v>8.6984446437100224E-3</v>
      </c>
      <c r="CA37" s="16">
        <f>(CA16/B16)</f>
        <v>3.3729023951130692E-5</v>
      </c>
      <c r="CB37" s="16">
        <f>(CB16/B16)</f>
        <v>1.5032146972851408E-3</v>
      </c>
      <c r="CC37" s="16">
        <f>(CC16/B16)</f>
        <v>1.3356147748212594E-3</v>
      </c>
      <c r="CD37" s="16">
        <f>(CD16/B16)</f>
        <v>3.8133453038195135E-4</v>
      </c>
      <c r="CE37" s="16">
        <f>(CE16/B16)</f>
        <v>4.1640858039689354E-3</v>
      </c>
      <c r="CF37" s="16">
        <f>(CF16/B16)</f>
        <v>5.9013768420738341E-3</v>
      </c>
      <c r="CG37" s="16">
        <f>(CG16/B16)</f>
        <v>7.6371056525363079E-2</v>
      </c>
      <c r="CH37" s="16">
        <f>(CH16/B16)</f>
        <v>8.4855068077246132E-2</v>
      </c>
      <c r="CI37" s="16">
        <f>(CI16/B16)</f>
        <v>2.06522741167055E-4</v>
      </c>
      <c r="CJ37" s="16">
        <f>(CJ16/B16)</f>
        <v>7.7735429098059111E-2</v>
      </c>
      <c r="CK37" s="16">
        <f>(CK16/B16)</f>
        <v>8.1470731916535311E-3</v>
      </c>
      <c r="CL37" s="16">
        <f>(CL16/B16)</f>
        <v>1.1774855763738944E-3</v>
      </c>
      <c r="CM37" s="16">
        <f>(CM16/B16)</f>
        <v>1.1442856655390493E-2</v>
      </c>
      <c r="CN37" s="16">
        <f>(CN16/B16)</f>
        <v>8.1811090156213196E-4</v>
      </c>
      <c r="CO37" s="16">
        <f>(CO16/B16)</f>
        <v>7.7786702656603367E-4</v>
      </c>
      <c r="CP37" s="16">
        <f>(CP16/B16)</f>
        <v>5.8238908599865535E-4</v>
      </c>
      <c r="CQ37" s="16">
        <f>(CQ16/B16)</f>
        <v>8.1231077709974925E-3</v>
      </c>
      <c r="CR37" s="16">
        <f>(CR16/B16)</f>
        <v>6.4164171797153327E-3</v>
      </c>
      <c r="CS37" s="16">
        <f>(CS16/B16)</f>
        <v>5.8624538602370111E-3</v>
      </c>
      <c r="CT37" s="16">
        <f>(CT16/B16)</f>
        <v>2.1378517934938701E-4</v>
      </c>
    </row>
    <row r="38" spans="1:98" x14ac:dyDescent="0.2">
      <c r="A38" s="32" t="s">
        <v>137</v>
      </c>
      <c r="B38" s="26"/>
      <c r="C38" s="16">
        <f t="shared" si="97"/>
        <v>9.3064547936734228E-4</v>
      </c>
      <c r="D38" s="16">
        <f>(D17/B17)</f>
        <v>1.179396236974517E-2</v>
      </c>
      <c r="E38" s="16">
        <f>(E17/B17)</f>
        <v>3.9615560742080388E-3</v>
      </c>
      <c r="F38" s="16">
        <f t="shared" ref="F38" si="110">(F17/B17)</f>
        <v>1.0417575683730813E-2</v>
      </c>
      <c r="G38" s="16">
        <f t="shared" ref="G38" si="111">(G17/B17)</f>
        <v>1.8483062371776266E-4</v>
      </c>
      <c r="H38" s="16">
        <f t="shared" ref="H38" si="112">(H17/B17)</f>
        <v>2.8696653460454563E-4</v>
      </c>
      <c r="I38" s="16">
        <f t="shared" ref="I38" si="113">(I17/B17)</f>
        <v>1.69123474690751E-3</v>
      </c>
      <c r="J38" s="16">
        <f t="shared" ref="J38" si="114">(J17/B17)</f>
        <v>4.2557915643656446E-3</v>
      </c>
      <c r="K38" s="16">
        <f t="shared" ref="K38" si="115">(K17/B17)</f>
        <v>9.3042285451542498E-4</v>
      </c>
      <c r="L38" s="16">
        <f t="shared" ref="L38" si="116">(L17/B17)</f>
        <v>2.1810110221947933E-2</v>
      </c>
      <c r="M38" s="16">
        <f t="shared" ref="M38" si="117">(M17/B17)</f>
        <v>4.2846512168301203E-3</v>
      </c>
      <c r="N38" s="16">
        <f>(N17/B17)</f>
        <v>3.2958238506212009E-3</v>
      </c>
      <c r="O38" s="16">
        <f>(O17/B17)</f>
        <v>5.0201223017630014E-4</v>
      </c>
      <c r="P38" s="16">
        <f t="shared" ref="P38" si="118">(P17/B17)</f>
        <v>5.5183516375948265E-6</v>
      </c>
      <c r="Q38" s="16">
        <f t="shared" ref="Q38" si="119">(Q17/B17)</f>
        <v>9.3510797419298873E-3</v>
      </c>
      <c r="R38" s="16">
        <f t="shared" ref="R38" si="120">(R17/B17)</f>
        <v>3.6271711069037933E-3</v>
      </c>
      <c r="S38" s="16">
        <f t="shared" ref="S38" si="121">(S17/B17)</f>
        <v>3.3508757235344855E-3</v>
      </c>
      <c r="T38" s="16">
        <f>(T17/B17)</f>
        <v>2.196060080977467E-3</v>
      </c>
      <c r="U38" s="16">
        <f>(U17/B17)</f>
        <v>1.3744766511918107E-2</v>
      </c>
      <c r="V38" s="16">
        <f>(V17/B17)</f>
        <v>7.1183239694935958E-3</v>
      </c>
      <c r="W38" s="16">
        <f>(W17/B17)</f>
        <v>2.0067065233446941E-2</v>
      </c>
      <c r="X38" s="16">
        <f>(X17/B17)</f>
        <v>1.0018276105125019E-2</v>
      </c>
      <c r="Y38" s="16">
        <f>(Y17/B17)</f>
        <v>1.5434000430675908E-2</v>
      </c>
      <c r="Z38" s="16">
        <f>(Z17/B17)</f>
        <v>9.810993866746576E-4</v>
      </c>
      <c r="AA38" s="16">
        <f>(AA17/B17)</f>
        <v>3.6253265735987522E-3</v>
      </c>
      <c r="AB38" s="16">
        <f>(AB17/B17)</f>
        <v>1.3959396539444432E-4</v>
      </c>
      <c r="AC38" s="16">
        <f>(AC17/B17)</f>
        <v>0.16616891044253024</v>
      </c>
      <c r="AD38" s="16">
        <f>(AD17/B17)</f>
        <v>7.8698776160462409E-3</v>
      </c>
      <c r="AE38" s="16">
        <f>(AE17/B17)</f>
        <v>1.764392810847934E-2</v>
      </c>
      <c r="AF38" s="16">
        <f>(AF17/B17)</f>
        <v>3.3367718190689025E-2</v>
      </c>
      <c r="AG38" s="16">
        <f>(AG17/B17)</f>
        <v>1.3827728018778246E-2</v>
      </c>
      <c r="AH38" s="16">
        <f>(AH17/B17)</f>
        <v>1.0041892078257782E-2</v>
      </c>
      <c r="AI38" s="16">
        <f>(AI17/B17)</f>
        <v>2.0248418589129492E-2</v>
      </c>
      <c r="AJ38" s="16">
        <f>(AJ17/B17)</f>
        <v>9.8281202237907664E-3</v>
      </c>
      <c r="AK38" s="16">
        <f>(AK17/B17)</f>
        <v>2.8245682602891162E-3</v>
      </c>
      <c r="AL38" s="16">
        <f>(AL17/B17)</f>
        <v>5.7087777184068871E-4</v>
      </c>
      <c r="AM38" s="16">
        <f>(AM17/B17)</f>
        <v>9.9387068317390742E-4</v>
      </c>
      <c r="AN38" s="16">
        <f>(AN17/B17)</f>
        <v>1.7559942374817606E-2</v>
      </c>
      <c r="AO38" s="16">
        <f>(AO17/B17)</f>
        <v>5.7985554645430204E-2</v>
      </c>
      <c r="AP38" s="16">
        <f>(AP17/B17)</f>
        <v>1.0458387393570521E-2</v>
      </c>
      <c r="AQ38" s="16">
        <f>(AQ17/B17)</f>
        <v>1.3465722880662231E-3</v>
      </c>
      <c r="AR38" s="16">
        <f>(AR17/B17)</f>
        <v>2.5799142218262319E-3</v>
      </c>
      <c r="AS38" s="16">
        <f>(AS17/B17)</f>
        <v>3.6897781963669414E-6</v>
      </c>
      <c r="AT38" s="16">
        <f>(AT17/B17)</f>
        <v>4.5337559225380481E-3</v>
      </c>
      <c r="AU38" s="16">
        <f>(AU17/B17)</f>
        <v>7.928768852758449E-5</v>
      </c>
      <c r="AV38" s="16">
        <f>(AV17/B17)</f>
        <v>1.7094793109704619E-5</v>
      </c>
      <c r="AW38" s="16">
        <f>(AW17/B17)</f>
        <v>1.1735941504714294E-3</v>
      </c>
      <c r="AX38" s="16">
        <f>(AX17/B17)</f>
        <v>3.858725812672955E-2</v>
      </c>
      <c r="AY38" s="16">
        <f>(AY17/B17)</f>
        <v>4.7549702071288079E-3</v>
      </c>
      <c r="AZ38" s="16">
        <f>(AZ17/B17)</f>
        <v>1.4145471270125752E-5</v>
      </c>
      <c r="BA38" s="16">
        <f>(BA17/B17)</f>
        <v>6.1610299395586053E-4</v>
      </c>
      <c r="BB38" s="16">
        <f>(BB17/B17)</f>
        <v>1.6351328420242926E-2</v>
      </c>
      <c r="BC38" s="16">
        <f>(BC17/B17)</f>
        <v>1.2177503158490722E-4</v>
      </c>
      <c r="BD38" s="16">
        <f>(BD17/B17)</f>
        <v>9.9331334846471924E-3</v>
      </c>
      <c r="BE38" s="16">
        <f>(BE17/B17)</f>
        <v>9.2153137549538106E-3</v>
      </c>
      <c r="BF38" s="16">
        <f>(BF17/B17)</f>
        <v>1.0578952525161127E-3</v>
      </c>
      <c r="BG38" s="16">
        <f>(BG17/B17)</f>
        <v>4.6044461239190987E-4</v>
      </c>
      <c r="BH38" s="16">
        <f>(BH17/B17)</f>
        <v>1.9572325110134388E-3</v>
      </c>
      <c r="BI38" s="16">
        <f>(BI17/B17)</f>
        <v>9.3199413868715389E-4</v>
      </c>
      <c r="BJ38" s="16">
        <f>(BJ17/B17)</f>
        <v>9.4295714703704781E-3</v>
      </c>
      <c r="BK38" s="16">
        <f>(BK17/B17)</f>
        <v>6.0205473045497953E-3</v>
      </c>
      <c r="BL38" s="16">
        <f>(BL17/B17)</f>
        <v>7.0715944031450456E-3</v>
      </c>
      <c r="BM38" s="16">
        <f>(BM17/B17)</f>
        <v>7.7641856035294259E-3</v>
      </c>
      <c r="BN38" s="16">
        <f>(BN17/B17)</f>
        <v>8.8247897633760824E-3</v>
      </c>
      <c r="BO38" s="16">
        <f>(BO17/B17)</f>
        <v>6.2182567251233846E-4</v>
      </c>
      <c r="BP38" s="16">
        <f>(BP17/B17)</f>
        <v>2.2128600232273606E-4</v>
      </c>
      <c r="BQ38" s="16">
        <f>(BQ17/B17)</f>
        <v>1.5425304947932458E-4</v>
      </c>
      <c r="BR38" s="16">
        <f>(BR17/B17)</f>
        <v>2.2039047606624146E-3</v>
      </c>
      <c r="BS38" s="16">
        <f>(BS17/B17)</f>
        <v>4.0443330260824892E-3</v>
      </c>
      <c r="BT38" s="16">
        <f>(BT17/B17)</f>
        <v>3.900929583513079E-3</v>
      </c>
      <c r="BU38" s="16">
        <f>(BU17/B17)</f>
        <v>1.8766645262769627E-3</v>
      </c>
      <c r="BV38" s="16">
        <f>(BV17/B17)</f>
        <v>3.7757878135740067E-2</v>
      </c>
      <c r="BW38" s="16">
        <f>(BW17/B17)</f>
        <v>1.3611970381128682E-2</v>
      </c>
      <c r="BX38" s="16">
        <f>(BX17/B17)</f>
        <v>4.8230378064301253E-4</v>
      </c>
      <c r="BY38" s="16">
        <f>(BY17/B17)</f>
        <v>8.8767847632656212E-6</v>
      </c>
      <c r="BZ38" s="16">
        <f>(BZ17/B17)</f>
        <v>9.0158154572881587E-3</v>
      </c>
      <c r="CA38" s="16">
        <f>(CA17/B17)</f>
        <v>2.6262260870256827E-5</v>
      </c>
      <c r="CB38" s="16">
        <f>(CB17/B17)</f>
        <v>1.5003026774194595E-3</v>
      </c>
      <c r="CC38" s="16">
        <f>(CC17/B17)</f>
        <v>1.931860190447342E-5</v>
      </c>
      <c r="CD38" s="16">
        <f>(CD17/B17)</f>
        <v>1.2939993276307603E-5</v>
      </c>
      <c r="CE38" s="16">
        <f>(CE17/B17)</f>
        <v>4.1739946192879563E-3</v>
      </c>
      <c r="CF38" s="16">
        <f>(CF17/B17)</f>
        <v>5.6789261654891761E-3</v>
      </c>
      <c r="CG38" s="16">
        <f>(CG17/B17)</f>
        <v>7.0232598132693544E-2</v>
      </c>
      <c r="CH38" s="16">
        <f>(CH17/B17)</f>
        <v>8.0040635714220473E-2</v>
      </c>
      <c r="CI38" s="16">
        <f>(CI17/B17)</f>
        <v>2.4844699667052767E-4</v>
      </c>
      <c r="CJ38" s="16">
        <f>(CJ17/B17)</f>
        <v>7.2803874967713705E-2</v>
      </c>
      <c r="CK38" s="16">
        <f>(CK17/B17)</f>
        <v>1.5073293886701819E-3</v>
      </c>
      <c r="CL38" s="16">
        <f>(CL17/B17)</f>
        <v>2.9994790154054741E-4</v>
      </c>
      <c r="CM38" s="16">
        <f>(CM17/B17)</f>
        <v>1.0486097071771382E-2</v>
      </c>
      <c r="CN38" s="16">
        <f>(CN17/B17)</f>
        <v>6.878017164126519E-4</v>
      </c>
      <c r="CO38" s="16">
        <f>(CO17/B17)</f>
        <v>7.1642075105772681E-4</v>
      </c>
      <c r="CP38" s="16">
        <f>(CP17/B17)</f>
        <v>5.8165479694956648E-4</v>
      </c>
      <c r="CQ38" s="16">
        <f>(CQ17/B17)</f>
        <v>7.4814222566256345E-3</v>
      </c>
      <c r="CR38" s="16">
        <f>(CR17/B17)</f>
        <v>5.9950582838330128E-3</v>
      </c>
      <c r="CS38" s="16">
        <f>(CS17/B17)</f>
        <v>5.6010599722203982E-3</v>
      </c>
      <c r="CT38" s="16">
        <f>(CT17/B17)</f>
        <v>1.7651401492606465E-3</v>
      </c>
    </row>
    <row r="39" spans="1:98" x14ac:dyDescent="0.2">
      <c r="A39" s="20" t="s">
        <v>118</v>
      </c>
      <c r="B39" s="7" t="s">
        <v>117</v>
      </c>
    </row>
    <row r="42" spans="1:98" ht="15" x14ac:dyDescent="0.2">
      <c r="A42" s="2" t="s">
        <v>9</v>
      </c>
      <c r="B42" s="2" t="s">
        <v>10</v>
      </c>
    </row>
    <row r="43" spans="1:98" x14ac:dyDescent="0.2">
      <c r="A43" s="10" t="s">
        <v>122</v>
      </c>
      <c r="B43" s="28">
        <v>11918.30795</v>
      </c>
    </row>
    <row r="44" spans="1:98" x14ac:dyDescent="0.2">
      <c r="A44" s="10" t="s">
        <v>123</v>
      </c>
      <c r="B44" s="28">
        <v>13578.594826</v>
      </c>
    </row>
    <row r="45" spans="1:98" x14ac:dyDescent="0.2">
      <c r="A45" s="10" t="s">
        <v>124</v>
      </c>
      <c r="B45" s="28">
        <v>14549.112164</v>
      </c>
    </row>
    <row r="46" spans="1:98" x14ac:dyDescent="0.2">
      <c r="A46" s="10" t="s">
        <v>125</v>
      </c>
      <c r="B46" s="28">
        <v>11526.518346999999</v>
      </c>
    </row>
    <row r="47" spans="1:98" x14ac:dyDescent="0.2">
      <c r="A47" s="10" t="s">
        <v>126</v>
      </c>
      <c r="B47" s="28">
        <v>13837.394251</v>
      </c>
    </row>
    <row r="48" spans="1:98" x14ac:dyDescent="0.2">
      <c r="A48" s="10" t="s">
        <v>127</v>
      </c>
      <c r="B48" s="28">
        <v>16612.895157999999</v>
      </c>
    </row>
    <row r="49" spans="1:2" x14ac:dyDescent="0.2">
      <c r="A49" s="10" t="s">
        <v>128</v>
      </c>
      <c r="B49" s="28">
        <v>16993.943150999999</v>
      </c>
    </row>
    <row r="50" spans="1:2" x14ac:dyDescent="0.2">
      <c r="A50" s="10" t="s">
        <v>129</v>
      </c>
      <c r="B50" s="28">
        <v>17514.978931000001</v>
      </c>
    </row>
    <row r="51" spans="1:2" x14ac:dyDescent="0.2">
      <c r="A51" s="10">
        <v>2014</v>
      </c>
      <c r="B51" s="28">
        <v>18281.094682999999</v>
      </c>
    </row>
    <row r="52" spans="1:2" x14ac:dyDescent="0.2">
      <c r="A52" s="10">
        <v>2015</v>
      </c>
      <c r="B52" s="28">
        <v>17639.742424</v>
      </c>
    </row>
    <row r="53" spans="1:2" x14ac:dyDescent="0.2">
      <c r="A53" s="10">
        <v>2016</v>
      </c>
      <c r="B53" s="28">
        <v>17002.232338999998</v>
      </c>
    </row>
    <row r="54" spans="1:2" x14ac:dyDescent="0.2">
      <c r="A54" s="10">
        <v>2017</v>
      </c>
      <c r="B54" s="36">
        <f>B16/1000000</f>
        <v>18389.82951</v>
      </c>
    </row>
    <row r="55" spans="1:2" x14ac:dyDescent="0.2">
      <c r="A55" s="10">
        <v>2018</v>
      </c>
      <c r="B55" s="36">
        <f>B17/1000000</f>
        <v>19674.353345</v>
      </c>
    </row>
    <row r="56" spans="1:2" x14ac:dyDescent="0.2">
      <c r="B56" s="29"/>
    </row>
    <row r="57" spans="1:2" x14ac:dyDescent="0.2">
      <c r="B57" s="29"/>
    </row>
    <row r="58" spans="1:2" x14ac:dyDescent="0.2">
      <c r="B58" s="29"/>
    </row>
    <row r="59" spans="1:2" x14ac:dyDescent="0.2">
      <c r="B59" s="29"/>
    </row>
    <row r="60" spans="1:2" x14ac:dyDescent="0.2">
      <c r="B60" s="29"/>
    </row>
    <row r="61" spans="1:2" x14ac:dyDescent="0.2">
      <c r="B61" s="29"/>
    </row>
    <row r="62" spans="1:2" x14ac:dyDescent="0.2">
      <c r="B62" s="29"/>
    </row>
    <row r="63" spans="1:2" x14ac:dyDescent="0.2">
      <c r="B63" s="29"/>
    </row>
    <row r="64" spans="1:2" x14ac:dyDescent="0.2">
      <c r="B64" s="29"/>
    </row>
    <row r="65" spans="2:2" x14ac:dyDescent="0.2">
      <c r="B65" s="29"/>
    </row>
    <row r="66" spans="2:2" x14ac:dyDescent="0.2">
      <c r="B66" s="29"/>
    </row>
  </sheetData>
  <hyperlinks>
    <hyperlink ref="B18" r:id="rId1"/>
  </hyperlinks>
  <pageMargins left="0.7" right="0.7" top="0.75" bottom="0.75" header="0.3" footer="0.3"/>
  <ignoredErrors>
    <ignoredError sqref="A43: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ex-imp Guatemala a la región</vt:lpstr>
      <vt:lpstr>importaciones  Guatemala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</dc:creator>
  <cp:lastModifiedBy>Viman</cp:lastModifiedBy>
  <dcterms:created xsi:type="dcterms:W3CDTF">2017-02-03T17:51:45Z</dcterms:created>
  <dcterms:modified xsi:type="dcterms:W3CDTF">2019-08-02T15:55:26Z</dcterms:modified>
</cp:coreProperties>
</file>